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360" yWindow="15" windowWidth="20955" windowHeight="972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J194" i="1" l="1"/>
  <c r="I194" i="1"/>
  <c r="H194" i="1"/>
  <c r="G194" i="1"/>
  <c r="F194" i="1"/>
  <c r="L184" i="1"/>
  <c r="J184" i="1"/>
  <c r="I184" i="1"/>
  <c r="I195" i="1" s="1"/>
  <c r="H184" i="1"/>
  <c r="H195" i="1" s="1"/>
  <c r="G184" i="1"/>
  <c r="F184" i="1"/>
  <c r="J175" i="1"/>
  <c r="I175" i="1"/>
  <c r="H175" i="1"/>
  <c r="G175" i="1"/>
  <c r="F175" i="1"/>
  <c r="L165" i="1"/>
  <c r="J165" i="1"/>
  <c r="I165" i="1"/>
  <c r="H165" i="1"/>
  <c r="G165" i="1"/>
  <c r="F165" i="1"/>
  <c r="J156" i="1"/>
  <c r="I156" i="1"/>
  <c r="H156" i="1"/>
  <c r="G156" i="1"/>
  <c r="F156" i="1"/>
  <c r="L146" i="1"/>
  <c r="J146" i="1"/>
  <c r="I146" i="1"/>
  <c r="H146" i="1"/>
  <c r="G146" i="1"/>
  <c r="F146" i="1"/>
  <c r="J137" i="1"/>
  <c r="I137" i="1"/>
  <c r="H137" i="1"/>
  <c r="G137" i="1"/>
  <c r="F137" i="1"/>
  <c r="L127" i="1"/>
  <c r="J127" i="1"/>
  <c r="I127" i="1"/>
  <c r="I138" i="1" s="1"/>
  <c r="H127" i="1"/>
  <c r="G127" i="1"/>
  <c r="F127" i="1"/>
  <c r="J118" i="1"/>
  <c r="I118" i="1"/>
  <c r="I119" i="1" s="1"/>
  <c r="H118" i="1"/>
  <c r="G118" i="1"/>
  <c r="G119" i="1" s="1"/>
  <c r="F118" i="1"/>
  <c r="L108" i="1"/>
  <c r="J108" i="1"/>
  <c r="I108" i="1"/>
  <c r="H108" i="1"/>
  <c r="G108" i="1"/>
  <c r="F108" i="1"/>
  <c r="J99" i="1"/>
  <c r="I99" i="1"/>
  <c r="H99" i="1"/>
  <c r="G99" i="1"/>
  <c r="F99" i="1"/>
  <c r="L89" i="1"/>
  <c r="J89" i="1"/>
  <c r="I89" i="1"/>
  <c r="H89" i="1"/>
  <c r="G89" i="1"/>
  <c r="F89" i="1"/>
  <c r="J80" i="1"/>
  <c r="I80" i="1"/>
  <c r="H80" i="1"/>
  <c r="G80" i="1"/>
  <c r="F80" i="1"/>
  <c r="L70" i="1"/>
  <c r="J70" i="1"/>
  <c r="I70" i="1"/>
  <c r="H70" i="1"/>
  <c r="G70" i="1"/>
  <c r="F70" i="1"/>
  <c r="L51" i="1"/>
  <c r="J51" i="1"/>
  <c r="I51" i="1"/>
  <c r="I62" i="1" s="1"/>
  <c r="H51" i="1"/>
  <c r="G51" i="1"/>
  <c r="F51" i="1"/>
  <c r="J42" i="1"/>
  <c r="I42" i="1"/>
  <c r="H42" i="1"/>
  <c r="G42" i="1"/>
  <c r="F42" i="1"/>
  <c r="L32" i="1"/>
  <c r="J32" i="1"/>
  <c r="I32" i="1"/>
  <c r="H32" i="1"/>
  <c r="G32" i="1"/>
  <c r="F32" i="1"/>
  <c r="J23" i="1"/>
  <c r="I23" i="1"/>
  <c r="I24" i="1" s="1"/>
  <c r="H23" i="1"/>
  <c r="G23" i="1"/>
  <c r="F23" i="1"/>
  <c r="L13" i="1"/>
  <c r="J13" i="1"/>
  <c r="I13" i="1"/>
  <c r="H13" i="1"/>
  <c r="G13" i="1"/>
  <c r="F13" i="1"/>
  <c r="E6" i="1"/>
  <c r="B195" i="1"/>
  <c r="A195" i="1"/>
  <c r="B185" i="1"/>
  <c r="A185" i="1"/>
  <c r="L195" i="1"/>
  <c r="G195" i="1"/>
  <c r="B176" i="1"/>
  <c r="A176" i="1"/>
  <c r="B166" i="1"/>
  <c r="A166" i="1"/>
  <c r="L176" i="1"/>
  <c r="J176" i="1"/>
  <c r="I176" i="1"/>
  <c r="H176" i="1"/>
  <c r="G176" i="1"/>
  <c r="F176" i="1"/>
  <c r="B157" i="1"/>
  <c r="A157" i="1"/>
  <c r="B147" i="1"/>
  <c r="A147" i="1"/>
  <c r="L157" i="1"/>
  <c r="J157" i="1"/>
  <c r="I157" i="1"/>
  <c r="G157" i="1"/>
  <c r="F157" i="1"/>
  <c r="B138" i="1"/>
  <c r="A138" i="1"/>
  <c r="B128" i="1"/>
  <c r="A128" i="1"/>
  <c r="L138" i="1"/>
  <c r="J138" i="1"/>
  <c r="G138" i="1"/>
  <c r="F138" i="1"/>
  <c r="B119" i="1"/>
  <c r="A119" i="1"/>
  <c r="B109" i="1"/>
  <c r="A109" i="1"/>
  <c r="L119" i="1"/>
  <c r="J119" i="1"/>
  <c r="F119" i="1"/>
  <c r="B100" i="1"/>
  <c r="A100" i="1"/>
  <c r="B90" i="1"/>
  <c r="A90" i="1"/>
  <c r="L100" i="1"/>
  <c r="J100" i="1"/>
  <c r="I100" i="1"/>
  <c r="H100" i="1"/>
  <c r="G100" i="1"/>
  <c r="F100" i="1"/>
  <c r="B81" i="1"/>
  <c r="A81" i="1"/>
  <c r="B71" i="1"/>
  <c r="A71" i="1"/>
  <c r="L81" i="1"/>
  <c r="J81" i="1"/>
  <c r="I81" i="1"/>
  <c r="G81" i="1"/>
  <c r="F81" i="1"/>
  <c r="B62" i="1"/>
  <c r="A62" i="1"/>
  <c r="L61" i="1"/>
  <c r="L62" i="1" s="1"/>
  <c r="J61" i="1"/>
  <c r="I61" i="1"/>
  <c r="H61" i="1"/>
  <c r="G61" i="1"/>
  <c r="G62" i="1" s="1"/>
  <c r="F61" i="1"/>
  <c r="B52" i="1"/>
  <c r="A52" i="1"/>
  <c r="B43" i="1"/>
  <c r="A43" i="1"/>
  <c r="B33" i="1"/>
  <c r="A33" i="1"/>
  <c r="L43" i="1"/>
  <c r="J43" i="1"/>
  <c r="I43" i="1"/>
  <c r="H43" i="1"/>
  <c r="G43" i="1"/>
  <c r="F43" i="1"/>
  <c r="B24" i="1"/>
  <c r="A24" i="1"/>
  <c r="B14" i="1"/>
  <c r="A14" i="1"/>
  <c r="L24" i="1"/>
  <c r="J24" i="1"/>
  <c r="G24" i="1"/>
  <c r="F24" i="1"/>
  <c r="F195" i="1" l="1"/>
  <c r="J195" i="1"/>
  <c r="H157" i="1"/>
  <c r="H138" i="1"/>
  <c r="H119" i="1"/>
  <c r="H81" i="1"/>
  <c r="H62" i="1"/>
  <c r="F62" i="1"/>
  <c r="J62" i="1"/>
  <c r="F196" i="1"/>
  <c r="G196" i="1"/>
  <c r="L196" i="1"/>
  <c r="I196" i="1"/>
  <c r="H24" i="1"/>
  <c r="H196" i="1" s="1"/>
  <c r="J196" i="1" l="1"/>
</calcChain>
</file>

<file path=xl/sharedStrings.xml><?xml version="1.0" encoding="utf-8"?>
<sst xmlns="http://schemas.openxmlformats.org/spreadsheetml/2006/main" count="320" uniqueCount="119">
  <si>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</si>
  <si>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</si>
  <si>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</si>
  <si>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</si>
  <si>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</si>
  <si>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</si>
  <si>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</si>
  <si>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</si>
  <si>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</si>
  <si>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</si>
  <si>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</si>
  <si>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</si>
  <si>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</si>
  <si>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</si>
  <si>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</si>
  <si>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</si>
  <si>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</si>
  <si>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</si>
  <si>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</si>
  <si>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</si>
  <si>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</si>
  <si>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</si>
  <si>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</si>
  <si>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</si>
  <si>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</si>
  <si>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</si>
  <si>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</si>
  <si>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</si>
  <si>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</si>
  <si>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</si>
  <si>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</si>
  <si>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</si>
  <si>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</si>
  <si>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</si>
  <si>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</si>
  <si>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</si>
  <si>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</si>
  <si>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Тогучинского района "Кудринская средняя школа"</t>
  </si>
  <si>
    <t>директор</t>
  </si>
  <si>
    <t>Крацова И.Ю.</t>
  </si>
  <si>
    <t>Какао с молоком</t>
  </si>
  <si>
    <t>пшеничный</t>
  </si>
  <si>
    <t>ржаной</t>
  </si>
  <si>
    <t>Салат из свежей капусты с морковью</t>
  </si>
  <si>
    <t>Борщ с капустой и картофелем</t>
  </si>
  <si>
    <t>Макароны отварные</t>
  </si>
  <si>
    <t>Курица отварная</t>
  </si>
  <si>
    <t>Компот из кураги</t>
  </si>
  <si>
    <t>Хлеб пшеничный</t>
  </si>
  <si>
    <t>Хлеб ржаной</t>
  </si>
  <si>
    <t>Яблоко</t>
  </si>
  <si>
    <t>Каша манная молочная жидкая</t>
  </si>
  <si>
    <t>Кофейный напиток с молоком</t>
  </si>
  <si>
    <t xml:space="preserve"> ржаной</t>
  </si>
  <si>
    <t xml:space="preserve"> пшеничный</t>
  </si>
  <si>
    <t>сыр в нарезке</t>
  </si>
  <si>
    <t>Салат Витаминный</t>
  </si>
  <si>
    <t>Рассольник ленинградский</t>
  </si>
  <si>
    <t>Рис отварной</t>
  </si>
  <si>
    <t>Рыба отварная</t>
  </si>
  <si>
    <t>Компот из сухофруктов</t>
  </si>
  <si>
    <t>Каша пшеничная молочная жидкая</t>
  </si>
  <si>
    <t>Чай с сахаром и лимоном</t>
  </si>
  <si>
    <t>Салат из белокочанной капусты с морковью</t>
  </si>
  <si>
    <t>Суп гороховый</t>
  </si>
  <si>
    <t>Картофельное пюре</t>
  </si>
  <si>
    <t>Котлета</t>
  </si>
  <si>
    <t>Компот из яблок с лимоном</t>
  </si>
  <si>
    <t>Соус томатный</t>
  </si>
  <si>
    <t>Запеканка из творога с курагой</t>
  </si>
  <si>
    <t>Салат из свеклы с черносливом</t>
  </si>
  <si>
    <t>Щи  из свежей капусты со сметаной</t>
  </si>
  <si>
    <t>Каша гречневая рассыпчатая</t>
  </si>
  <si>
    <t>Биточки</t>
  </si>
  <si>
    <t>Компот из свежих яблок</t>
  </si>
  <si>
    <t>Каша молочная геркулесовая из овсянных хлопьев</t>
  </si>
  <si>
    <t>Салат из свежей капусты</t>
  </si>
  <si>
    <t>Суп лапша домашняя</t>
  </si>
  <si>
    <t>Печень по строгановски</t>
  </si>
  <si>
    <t>Каша Дружба</t>
  </si>
  <si>
    <t>Чай с сахаром</t>
  </si>
  <si>
    <t>Сыр в нарезке</t>
  </si>
  <si>
    <t>54-1з</t>
  </si>
  <si>
    <t>Масло сливочное порционно</t>
  </si>
  <si>
    <t>53-19з</t>
  </si>
  <si>
    <t>Салат из свеклы отварной</t>
  </si>
  <si>
    <t>54-13з</t>
  </si>
  <si>
    <t>Суп из овощей с фрикадельками мясными</t>
  </si>
  <si>
    <t>54-5с</t>
  </si>
  <si>
    <t>Плов с отварным мясом курицы</t>
  </si>
  <si>
    <t>Макароны запеченые с сыром</t>
  </si>
  <si>
    <t>Огурец в нарезке</t>
  </si>
  <si>
    <t>54-2з</t>
  </si>
  <si>
    <t>Суп крестьянский с крупой</t>
  </si>
  <si>
    <t>54-11с</t>
  </si>
  <si>
    <t xml:space="preserve">Тефтели из говядины с рисом </t>
  </si>
  <si>
    <t>Овощьное рагу</t>
  </si>
  <si>
    <t>54-9г</t>
  </si>
  <si>
    <t>54-34хн</t>
  </si>
  <si>
    <t>Омлет натуральный</t>
  </si>
  <si>
    <t>Горошек зеленый консервированный отварной (для подгарнировки)</t>
  </si>
  <si>
    <t>Салат с капустой</t>
  </si>
  <si>
    <t>Суп картофельный с клецками</t>
  </si>
  <si>
    <t>54-6с</t>
  </si>
  <si>
    <t>котлета</t>
  </si>
  <si>
    <t>Каша речневая рассыпчатая</t>
  </si>
  <si>
    <t>54-2хн</t>
  </si>
  <si>
    <t>Каша молочная пшеничная жидкая</t>
  </si>
  <si>
    <t>Салат "Витаминный"</t>
  </si>
  <si>
    <t>котлета из курицы</t>
  </si>
  <si>
    <t>54-5м</t>
  </si>
  <si>
    <t>Компот из свежих плодов</t>
  </si>
  <si>
    <t xml:space="preserve">Сырники </t>
  </si>
  <si>
    <t>54-6т</t>
  </si>
  <si>
    <t>Соус яблочный (из свежих яблок)</t>
  </si>
  <si>
    <t>Чай с молоком</t>
  </si>
  <si>
    <t>Салат из белокочанной капусты</t>
  </si>
  <si>
    <t>Суп свекольник</t>
  </si>
  <si>
    <t>Рыба 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</si>
</sst>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2" fillId="0" borderId="2" xfId="0" applyFont="1" applyBorder="1" applyAlignment="1">
      <alignment horizontal="right" vertical="top" wrapText="1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right" vertical="top"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4" borderId="3" xfId="0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horizontal="right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ns/Desktop/&#1085;&#1072;%20&#1089;&#1072;&#1081;&#1090;%20&#1096;&#1082;&#1086;&#1083;&#1099;/04.09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D4" t="str">
            <v>Омлет натуральный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I5" sqref="I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37</v>
      </c>
      <c r="D1" s="51"/>
      <c r="E1" s="51"/>
      <c r="F1" s="12" t="s">
        <v>16</v>
      </c>
      <c r="G1" s="2" t="s">
        <v>17</v>
      </c>
      <c r="H1" s="52" t="s">
        <v>38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39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34</v>
      </c>
      <c r="I4" s="46" t="s">
        <v>35</v>
      </c>
      <c r="J4" s="46" t="s">
        <v>36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33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tr">
        <f>'[1]1'!$D$4</f>
        <v>Омлет натуральный</v>
      </c>
      <c r="F6" s="56">
        <v>210</v>
      </c>
      <c r="G6" s="56">
        <v>5.82</v>
      </c>
      <c r="H6" s="56">
        <v>9.02</v>
      </c>
      <c r="I6" s="57">
        <v>1.52</v>
      </c>
      <c r="J6" s="56">
        <v>110.54</v>
      </c>
      <c r="K6" s="58">
        <v>131</v>
      </c>
      <c r="L6" s="59">
        <v>19.100000000000001</v>
      </c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60" t="s">
        <v>40</v>
      </c>
      <c r="F8" s="61">
        <v>200</v>
      </c>
      <c r="G8" s="62">
        <v>3.77</v>
      </c>
      <c r="H8" s="62">
        <v>3.93</v>
      </c>
      <c r="I8" s="63">
        <v>25.95</v>
      </c>
      <c r="J8" s="62">
        <v>153.91999999999999</v>
      </c>
      <c r="K8" s="64">
        <v>207</v>
      </c>
      <c r="L8" s="42">
        <v>13.52</v>
      </c>
    </row>
    <row r="9" spans="1:12" ht="15" x14ac:dyDescent="0.25">
      <c r="A9" s="23"/>
      <c r="B9" s="15"/>
      <c r="C9" s="11"/>
      <c r="D9" s="7" t="s">
        <v>29</v>
      </c>
      <c r="E9" s="60" t="s">
        <v>41</v>
      </c>
      <c r="F9" s="61">
        <v>20</v>
      </c>
      <c r="G9" s="62">
        <v>2.4300000000000002</v>
      </c>
      <c r="H9" s="62">
        <v>0.36</v>
      </c>
      <c r="I9" s="63">
        <v>13.98</v>
      </c>
      <c r="J9" s="62">
        <v>67.8</v>
      </c>
      <c r="K9" s="43"/>
      <c r="L9" s="42">
        <v>2.2799999999999998</v>
      </c>
    </row>
    <row r="10" spans="1:12" ht="15" x14ac:dyDescent="0.25">
      <c r="A10" s="23"/>
      <c r="B10" s="15"/>
      <c r="C10" s="11"/>
      <c r="D10" s="7" t="s">
        <v>30</v>
      </c>
      <c r="E10" s="60" t="s">
        <v>42</v>
      </c>
      <c r="F10" s="61">
        <v>40</v>
      </c>
      <c r="G10" s="62">
        <v>2.92</v>
      </c>
      <c r="H10" s="62">
        <v>0.47</v>
      </c>
      <c r="I10" s="63">
        <v>18.12</v>
      </c>
      <c r="J10" s="62">
        <v>76</v>
      </c>
      <c r="K10" s="43"/>
      <c r="L10" s="42">
        <v>1.36</v>
      </c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31</v>
      </c>
      <c r="E13" s="9"/>
      <c r="F13" s="65">
        <f>SUM(F6:F12)</f>
        <v>470</v>
      </c>
      <c r="G13" s="19">
        <f t="shared" ref="G13:J13" si="0">SUM(G6:G12)</f>
        <v>14.94</v>
      </c>
      <c r="H13" s="19">
        <f t="shared" si="0"/>
        <v>13.78</v>
      </c>
      <c r="I13" s="19">
        <f t="shared" si="0"/>
        <v>59.570000000000007</v>
      </c>
      <c r="J13" s="19">
        <f t="shared" si="0"/>
        <v>408.26</v>
      </c>
      <c r="K13" s="25"/>
      <c r="L13" s="19">
        <f t="shared" ref="L13" si="1">SUM(L6:L12)</f>
        <v>36.260000000000005</v>
      </c>
    </row>
    <row r="14" spans="1:12" ht="15" x14ac:dyDescent="0.25">
      <c r="A14" s="26">
        <f>A6</f>
        <v>1</v>
      </c>
      <c r="B14" s="13">
        <f>B6</f>
        <v>1</v>
      </c>
      <c r="C14" s="10" t="s">
        <v>23</v>
      </c>
      <c r="D14" s="7" t="s">
        <v>24</v>
      </c>
      <c r="E14" s="66" t="s">
        <v>43</v>
      </c>
      <c r="F14" s="67">
        <v>60</v>
      </c>
      <c r="G14" s="67">
        <v>1.89</v>
      </c>
      <c r="H14" s="67">
        <v>15.21</v>
      </c>
      <c r="I14" s="68">
        <v>12.48</v>
      </c>
      <c r="J14" s="67">
        <v>193.59</v>
      </c>
      <c r="K14" s="69">
        <v>2</v>
      </c>
      <c r="L14" s="70">
        <v>1.7</v>
      </c>
    </row>
    <row r="15" spans="1:12" ht="15" x14ac:dyDescent="0.25">
      <c r="A15" s="23"/>
      <c r="B15" s="15"/>
      <c r="C15" s="11"/>
      <c r="D15" s="7" t="s">
        <v>25</v>
      </c>
      <c r="E15" s="60" t="s">
        <v>44</v>
      </c>
      <c r="F15" s="62">
        <v>250</v>
      </c>
      <c r="G15" s="62">
        <v>5.03</v>
      </c>
      <c r="H15" s="62">
        <v>11.3</v>
      </c>
      <c r="I15" s="63">
        <v>32.380000000000003</v>
      </c>
      <c r="J15" s="62">
        <v>149.6</v>
      </c>
      <c r="K15" s="64">
        <v>37</v>
      </c>
      <c r="L15" s="71">
        <v>2.85</v>
      </c>
    </row>
    <row r="16" spans="1:12" ht="15" x14ac:dyDescent="0.25">
      <c r="A16" s="23"/>
      <c r="B16" s="15"/>
      <c r="C16" s="11"/>
      <c r="D16" s="7" t="s">
        <v>26</v>
      </c>
      <c r="E16" s="60" t="s">
        <v>45</v>
      </c>
      <c r="F16" s="62">
        <v>100</v>
      </c>
      <c r="G16" s="62">
        <v>3.68</v>
      </c>
      <c r="H16" s="62">
        <v>3.53</v>
      </c>
      <c r="I16" s="63">
        <v>23.55</v>
      </c>
      <c r="J16" s="62">
        <v>140.72999999999999</v>
      </c>
      <c r="K16" s="64">
        <v>186</v>
      </c>
      <c r="L16" s="71">
        <v>6.22</v>
      </c>
    </row>
    <row r="17" spans="1:12" ht="15" x14ac:dyDescent="0.25">
      <c r="A17" s="23"/>
      <c r="B17" s="15"/>
      <c r="C17" s="11"/>
      <c r="D17" s="7" t="s">
        <v>27</v>
      </c>
      <c r="E17" s="60" t="s">
        <v>46</v>
      </c>
      <c r="F17" s="62">
        <v>200</v>
      </c>
      <c r="G17" s="62">
        <v>18.22</v>
      </c>
      <c r="H17" s="62">
        <v>18.22</v>
      </c>
      <c r="I17" s="63">
        <v>0.97</v>
      </c>
      <c r="J17" s="62">
        <v>242.68</v>
      </c>
      <c r="K17" s="64">
        <v>178</v>
      </c>
      <c r="L17" s="71">
        <v>47.07</v>
      </c>
    </row>
    <row r="18" spans="1:12" ht="15" x14ac:dyDescent="0.25">
      <c r="A18" s="23"/>
      <c r="B18" s="15"/>
      <c r="C18" s="11"/>
      <c r="D18" s="7" t="s">
        <v>28</v>
      </c>
      <c r="E18" s="60" t="s">
        <v>47</v>
      </c>
      <c r="F18" s="62">
        <v>200</v>
      </c>
      <c r="G18" s="62">
        <v>0.33</v>
      </c>
      <c r="H18" s="62">
        <v>0</v>
      </c>
      <c r="I18" s="63">
        <v>22.66</v>
      </c>
      <c r="J18" s="62">
        <v>91.98</v>
      </c>
      <c r="K18" s="64">
        <v>69</v>
      </c>
      <c r="L18" s="71">
        <v>9.66</v>
      </c>
    </row>
    <row r="19" spans="1:12" ht="15" x14ac:dyDescent="0.25">
      <c r="A19" s="23"/>
      <c r="B19" s="15"/>
      <c r="C19" s="11"/>
      <c r="D19" s="7" t="s">
        <v>29</v>
      </c>
      <c r="E19" s="60" t="s">
        <v>48</v>
      </c>
      <c r="F19" s="62">
        <v>60</v>
      </c>
      <c r="G19" s="62">
        <v>2.4300000000000002</v>
      </c>
      <c r="H19" s="62">
        <v>0.36</v>
      </c>
      <c r="I19" s="63">
        <v>13.98</v>
      </c>
      <c r="J19" s="62">
        <v>67.8</v>
      </c>
      <c r="K19" s="43"/>
      <c r="L19" s="71">
        <v>3.42</v>
      </c>
    </row>
    <row r="20" spans="1:12" ht="15" x14ac:dyDescent="0.25">
      <c r="A20" s="23"/>
      <c r="B20" s="15"/>
      <c r="C20" s="11"/>
      <c r="D20" s="7" t="s">
        <v>30</v>
      </c>
      <c r="E20" s="60" t="s">
        <v>49</v>
      </c>
      <c r="F20" s="62">
        <v>20</v>
      </c>
      <c r="G20" s="62">
        <v>2.92</v>
      </c>
      <c r="H20" s="62">
        <v>0.47</v>
      </c>
      <c r="I20" s="63">
        <v>18.12</v>
      </c>
      <c r="J20" s="62">
        <v>76</v>
      </c>
      <c r="K20" s="43"/>
      <c r="L20" s="71">
        <v>1.36</v>
      </c>
    </row>
    <row r="21" spans="1:12" ht="15" x14ac:dyDescent="0.25">
      <c r="A21" s="23"/>
      <c r="B21" s="15"/>
      <c r="C21" s="11"/>
      <c r="D21" s="6"/>
      <c r="E21" s="72" t="s">
        <v>50</v>
      </c>
      <c r="F21" s="73">
        <v>138</v>
      </c>
      <c r="G21" s="73">
        <v>6.55</v>
      </c>
      <c r="H21" s="73">
        <v>8.33</v>
      </c>
      <c r="I21" s="74">
        <v>35.090000000000003</v>
      </c>
      <c r="J21" s="73">
        <v>241.11</v>
      </c>
      <c r="K21" s="43"/>
      <c r="L21" s="75">
        <v>16.489999999999998</v>
      </c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31</v>
      </c>
      <c r="E23" s="9"/>
      <c r="F23" s="19">
        <f>SUM(F14:F22)</f>
        <v>1028</v>
      </c>
      <c r="G23" s="19">
        <f t="shared" ref="G23:J23" si="2">SUM(G14:G22)</f>
        <v>41.05</v>
      </c>
      <c r="H23" s="19">
        <f t="shared" si="2"/>
        <v>57.42</v>
      </c>
      <c r="I23" s="19">
        <f t="shared" si="2"/>
        <v>159.23000000000002</v>
      </c>
      <c r="J23" s="19">
        <f t="shared" si="2"/>
        <v>1203.4899999999998</v>
      </c>
      <c r="K23" s="25"/>
      <c r="L23" s="19">
        <v>88.77</v>
      </c>
    </row>
    <row r="24" spans="1:12" ht="15.75" thickBot="1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1498</v>
      </c>
      <c r="G24" s="32">
        <f t="shared" ref="G24:J24" si="3">G13+G23</f>
        <v>55.989999999999995</v>
      </c>
      <c r="H24" s="32">
        <f t="shared" si="3"/>
        <v>71.2</v>
      </c>
      <c r="I24" s="32">
        <f t="shared" si="3"/>
        <v>218.8</v>
      </c>
      <c r="J24" s="32">
        <f t="shared" si="3"/>
        <v>1611.7499999999998</v>
      </c>
      <c r="K24" s="32"/>
      <c r="L24" s="32">
        <f t="shared" ref="L24" si="4">L13+L23</f>
        <v>125.03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76" t="s">
        <v>51</v>
      </c>
      <c r="F25" s="56">
        <v>210</v>
      </c>
      <c r="G25" s="56">
        <v>7.75</v>
      </c>
      <c r="H25" s="56">
        <v>10.06</v>
      </c>
      <c r="I25" s="57">
        <v>38.86</v>
      </c>
      <c r="J25" s="56">
        <v>277.52</v>
      </c>
      <c r="K25" s="58">
        <v>107</v>
      </c>
      <c r="L25" s="59">
        <v>16.04</v>
      </c>
    </row>
    <row r="26" spans="1:12" ht="15" x14ac:dyDescent="0.25">
      <c r="A26" s="14"/>
      <c r="B26" s="15"/>
      <c r="C26" s="11"/>
      <c r="D26" s="6"/>
      <c r="E26" s="60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60" t="s">
        <v>52</v>
      </c>
      <c r="F27" s="62">
        <v>200</v>
      </c>
      <c r="G27" s="62">
        <v>1.4</v>
      </c>
      <c r="H27" s="62">
        <v>1.6</v>
      </c>
      <c r="I27" s="63">
        <v>17.350000000000001</v>
      </c>
      <c r="J27" s="62">
        <v>89.32</v>
      </c>
      <c r="K27" s="77">
        <v>258</v>
      </c>
      <c r="L27" s="71">
        <v>16.14</v>
      </c>
    </row>
    <row r="28" spans="1:12" ht="15" x14ac:dyDescent="0.25">
      <c r="A28" s="14"/>
      <c r="B28" s="15"/>
      <c r="C28" s="11"/>
      <c r="D28" s="7" t="s">
        <v>30</v>
      </c>
      <c r="E28" s="60" t="s">
        <v>53</v>
      </c>
      <c r="F28" s="62">
        <v>40</v>
      </c>
      <c r="G28" s="62">
        <v>2.92</v>
      </c>
      <c r="H28" s="62">
        <v>0.47</v>
      </c>
      <c r="I28" s="63">
        <v>18.12</v>
      </c>
      <c r="J28" s="62">
        <v>76</v>
      </c>
      <c r="K28" s="77"/>
      <c r="L28" s="71">
        <v>1.36</v>
      </c>
    </row>
    <row r="29" spans="1:12" ht="15" x14ac:dyDescent="0.25">
      <c r="A29" s="14"/>
      <c r="B29" s="15"/>
      <c r="C29" s="11"/>
      <c r="D29" s="7" t="s">
        <v>29</v>
      </c>
      <c r="E29" s="60" t="s">
        <v>54</v>
      </c>
      <c r="F29" s="62">
        <v>20</v>
      </c>
      <c r="G29" s="62">
        <v>2.4300000000000002</v>
      </c>
      <c r="H29" s="62">
        <v>0.36</v>
      </c>
      <c r="I29" s="63">
        <v>13.98</v>
      </c>
      <c r="J29" s="62">
        <v>67.8</v>
      </c>
      <c r="K29" s="77"/>
      <c r="L29" s="71">
        <v>2.2799999999999998</v>
      </c>
    </row>
    <row r="30" spans="1:12" ht="15.75" thickBot="1" x14ac:dyDescent="0.3">
      <c r="A30" s="14"/>
      <c r="B30" s="15"/>
      <c r="C30" s="11"/>
      <c r="D30" s="6"/>
      <c r="E30" s="78" t="s">
        <v>55</v>
      </c>
      <c r="F30" s="79">
        <v>20</v>
      </c>
      <c r="G30" s="79">
        <v>6.62</v>
      </c>
      <c r="H30" s="79">
        <v>9.48</v>
      </c>
      <c r="I30" s="80">
        <v>10.06</v>
      </c>
      <c r="J30" s="79">
        <v>152</v>
      </c>
      <c r="K30" s="77">
        <v>366</v>
      </c>
      <c r="L30" s="81">
        <v>11</v>
      </c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31</v>
      </c>
      <c r="E32" s="9"/>
      <c r="F32" s="19">
        <f>SUM(F25:F31)</f>
        <v>490</v>
      </c>
      <c r="G32" s="19">
        <f t="shared" ref="G32:J32" si="5">SUM(G25:G31)</f>
        <v>21.12</v>
      </c>
      <c r="H32" s="19">
        <f t="shared" si="5"/>
        <v>21.97</v>
      </c>
      <c r="I32" s="19">
        <f t="shared" si="5"/>
        <v>98.37</v>
      </c>
      <c r="J32" s="19">
        <f t="shared" si="5"/>
        <v>662.64</v>
      </c>
      <c r="K32" s="25"/>
      <c r="L32" s="19">
        <f t="shared" ref="L32" si="6">SUM(L25:L31)</f>
        <v>46.82</v>
      </c>
    </row>
    <row r="33" spans="1:12" ht="15" x14ac:dyDescent="0.25">
      <c r="A33" s="13">
        <f>A25</f>
        <v>1</v>
      </c>
      <c r="B33" s="13">
        <f>B25</f>
        <v>2</v>
      </c>
      <c r="C33" s="10" t="s">
        <v>23</v>
      </c>
      <c r="D33" s="7" t="s">
        <v>24</v>
      </c>
      <c r="E33" s="66" t="s">
        <v>56</v>
      </c>
      <c r="F33" s="67">
        <v>100</v>
      </c>
      <c r="G33" s="67">
        <v>1.38</v>
      </c>
      <c r="H33" s="67">
        <v>8.43</v>
      </c>
      <c r="I33" s="68">
        <v>4.78</v>
      </c>
      <c r="J33" s="67">
        <v>100.76</v>
      </c>
      <c r="K33" s="69">
        <v>65</v>
      </c>
      <c r="L33" s="70">
        <v>6.15</v>
      </c>
    </row>
    <row r="34" spans="1:12" ht="15" x14ac:dyDescent="0.25">
      <c r="A34" s="14"/>
      <c r="B34" s="15"/>
      <c r="C34" s="11"/>
      <c r="D34" s="7" t="s">
        <v>25</v>
      </c>
      <c r="E34" s="60" t="s">
        <v>57</v>
      </c>
      <c r="F34" s="62">
        <v>250</v>
      </c>
      <c r="G34" s="62">
        <v>2.2799999999999998</v>
      </c>
      <c r="H34" s="62">
        <v>7.99</v>
      </c>
      <c r="I34" s="63">
        <v>12.97</v>
      </c>
      <c r="J34" s="62">
        <v>133.33000000000001</v>
      </c>
      <c r="K34" s="64">
        <v>41</v>
      </c>
      <c r="L34" s="71">
        <v>4.1900000000000004</v>
      </c>
    </row>
    <row r="35" spans="1:12" ht="15" x14ac:dyDescent="0.25">
      <c r="A35" s="14"/>
      <c r="B35" s="15"/>
      <c r="C35" s="11"/>
      <c r="D35" s="7" t="s">
        <v>26</v>
      </c>
      <c r="E35" s="60" t="s">
        <v>58</v>
      </c>
      <c r="F35" s="62">
        <v>200</v>
      </c>
      <c r="G35" s="62">
        <v>4.63</v>
      </c>
      <c r="H35" s="62">
        <v>6.1</v>
      </c>
      <c r="I35" s="63">
        <v>48.32</v>
      </c>
      <c r="J35" s="62">
        <v>270.20999999999998</v>
      </c>
      <c r="K35" s="64">
        <v>185</v>
      </c>
      <c r="L35" s="71">
        <v>6.32</v>
      </c>
    </row>
    <row r="36" spans="1:12" ht="15" x14ac:dyDescent="0.25">
      <c r="A36" s="14"/>
      <c r="B36" s="15"/>
      <c r="C36" s="11"/>
      <c r="D36" s="7" t="s">
        <v>27</v>
      </c>
      <c r="E36" s="60" t="s">
        <v>59</v>
      </c>
      <c r="F36" s="62">
        <v>100</v>
      </c>
      <c r="G36" s="62">
        <v>22</v>
      </c>
      <c r="H36" s="62">
        <v>8.6199999999999992</v>
      </c>
      <c r="I36" s="63">
        <v>0.76</v>
      </c>
      <c r="J36" s="62">
        <v>178.75</v>
      </c>
      <c r="K36" s="64">
        <v>149</v>
      </c>
      <c r="L36" s="71">
        <v>33.07</v>
      </c>
    </row>
    <row r="37" spans="1:12" ht="15" x14ac:dyDescent="0.25">
      <c r="A37" s="14"/>
      <c r="B37" s="15"/>
      <c r="C37" s="11"/>
      <c r="D37" s="7" t="s">
        <v>28</v>
      </c>
      <c r="E37" s="60" t="s">
        <v>60</v>
      </c>
      <c r="F37" s="62">
        <v>200</v>
      </c>
      <c r="G37" s="62">
        <v>0.56000000000000005</v>
      </c>
      <c r="H37" s="62">
        <v>0</v>
      </c>
      <c r="I37" s="63">
        <v>27.89</v>
      </c>
      <c r="J37" s="62">
        <v>113.79</v>
      </c>
      <c r="K37" s="64">
        <v>212</v>
      </c>
      <c r="L37" s="71">
        <v>4.91</v>
      </c>
    </row>
    <row r="38" spans="1:12" ht="15" x14ac:dyDescent="0.25">
      <c r="A38" s="14"/>
      <c r="B38" s="15"/>
      <c r="C38" s="11"/>
      <c r="D38" s="7" t="s">
        <v>29</v>
      </c>
      <c r="E38" s="60" t="s">
        <v>48</v>
      </c>
      <c r="F38" s="62">
        <v>60</v>
      </c>
      <c r="G38" s="62">
        <v>2.4300000000000002</v>
      </c>
      <c r="H38" s="62">
        <v>0.36</v>
      </c>
      <c r="I38" s="63">
        <v>13.98</v>
      </c>
      <c r="J38" s="62">
        <v>67.8</v>
      </c>
      <c r="K38" s="43"/>
      <c r="L38" s="71">
        <v>3.42</v>
      </c>
    </row>
    <row r="39" spans="1:12" ht="15" x14ac:dyDescent="0.25">
      <c r="A39" s="14"/>
      <c r="B39" s="15"/>
      <c r="C39" s="11"/>
      <c r="D39" s="7" t="s">
        <v>30</v>
      </c>
      <c r="E39" s="60" t="s">
        <v>49</v>
      </c>
      <c r="F39" s="62">
        <v>20</v>
      </c>
      <c r="G39" s="62">
        <v>2.92</v>
      </c>
      <c r="H39" s="62">
        <v>0.47</v>
      </c>
      <c r="I39" s="63">
        <v>18.12</v>
      </c>
      <c r="J39" s="62">
        <v>76</v>
      </c>
      <c r="K39" s="43"/>
      <c r="L39" s="71">
        <v>1.36</v>
      </c>
    </row>
    <row r="40" spans="1:12" ht="15" x14ac:dyDescent="0.25">
      <c r="A40" s="14"/>
      <c r="B40" s="15"/>
      <c r="C40" s="11"/>
      <c r="D40" s="6"/>
      <c r="E40" s="72" t="s">
        <v>50</v>
      </c>
      <c r="F40" s="73">
        <v>146</v>
      </c>
      <c r="G40" s="73">
        <v>6.55</v>
      </c>
      <c r="H40" s="73">
        <v>8.33</v>
      </c>
      <c r="I40" s="74">
        <v>35.090000000000003</v>
      </c>
      <c r="J40" s="73">
        <v>241.11</v>
      </c>
      <c r="K40" s="43"/>
      <c r="L40" s="75">
        <v>19</v>
      </c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31</v>
      </c>
      <c r="E42" s="9"/>
      <c r="F42" s="19">
        <f>SUM(F33:F41)</f>
        <v>1076</v>
      </c>
      <c r="G42" s="19">
        <f t="shared" ref="G42:J42" si="7">SUM(G33:G41)</f>
        <v>42.75</v>
      </c>
      <c r="H42" s="19">
        <f t="shared" si="7"/>
        <v>40.299999999999997</v>
      </c>
      <c r="I42" s="19">
        <f t="shared" si="7"/>
        <v>161.91000000000003</v>
      </c>
      <c r="J42" s="19">
        <f t="shared" si="7"/>
        <v>1181.75</v>
      </c>
      <c r="K42" s="25"/>
      <c r="L42" s="19">
        <v>78.42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1566</v>
      </c>
      <c r="G43" s="32">
        <f t="shared" ref="G43" si="8">G32+G42</f>
        <v>63.870000000000005</v>
      </c>
      <c r="H43" s="32">
        <f t="shared" ref="H43" si="9">H32+H42</f>
        <v>62.269999999999996</v>
      </c>
      <c r="I43" s="32">
        <f t="shared" ref="I43" si="10">I32+I42</f>
        <v>260.28000000000003</v>
      </c>
      <c r="J43" s="32">
        <f t="shared" ref="J43:L43" si="11">J32+J42</f>
        <v>1844.3899999999999</v>
      </c>
      <c r="K43" s="32"/>
      <c r="L43" s="32">
        <f t="shared" si="11"/>
        <v>125.24000000000001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76" t="s">
        <v>61</v>
      </c>
      <c r="F44" s="56">
        <v>210</v>
      </c>
      <c r="G44" s="56">
        <v>9.5399999999999991</v>
      </c>
      <c r="H44" s="56">
        <v>9.75</v>
      </c>
      <c r="I44" s="57">
        <v>31.68</v>
      </c>
      <c r="J44" s="56">
        <v>247.75</v>
      </c>
      <c r="K44" s="58">
        <v>112</v>
      </c>
      <c r="L44" s="59">
        <v>16.96</v>
      </c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60" t="s">
        <v>62</v>
      </c>
      <c r="F46" s="62">
        <v>200</v>
      </c>
      <c r="G46" s="62">
        <v>7.0000000000000007E-2</v>
      </c>
      <c r="H46" s="62">
        <v>0.01</v>
      </c>
      <c r="I46" s="63">
        <v>15.31</v>
      </c>
      <c r="J46" s="62">
        <v>61.62</v>
      </c>
      <c r="K46" s="77">
        <v>216</v>
      </c>
      <c r="L46" s="71">
        <v>4.47</v>
      </c>
    </row>
    <row r="47" spans="1:12" ht="15" x14ac:dyDescent="0.25">
      <c r="A47" s="23"/>
      <c r="B47" s="15"/>
      <c r="C47" s="11"/>
      <c r="D47" s="7" t="s">
        <v>30</v>
      </c>
      <c r="E47" s="60" t="s">
        <v>53</v>
      </c>
      <c r="F47" s="62">
        <v>20</v>
      </c>
      <c r="G47" s="62">
        <v>2.92</v>
      </c>
      <c r="H47" s="62">
        <v>0.47</v>
      </c>
      <c r="I47" s="63">
        <v>18.12</v>
      </c>
      <c r="J47" s="62">
        <v>76</v>
      </c>
      <c r="K47" s="43"/>
      <c r="L47" s="71">
        <v>1.36</v>
      </c>
    </row>
    <row r="48" spans="1:12" ht="15" x14ac:dyDescent="0.25">
      <c r="A48" s="23"/>
      <c r="B48" s="15"/>
      <c r="C48" s="11"/>
      <c r="D48" s="7" t="s">
        <v>29</v>
      </c>
      <c r="E48" s="60" t="s">
        <v>54</v>
      </c>
      <c r="F48" s="62">
        <v>40</v>
      </c>
      <c r="G48" s="62">
        <v>2.4300000000000002</v>
      </c>
      <c r="H48" s="62">
        <v>0.36</v>
      </c>
      <c r="I48" s="63">
        <v>13.98</v>
      </c>
      <c r="J48" s="62">
        <v>67.8</v>
      </c>
      <c r="K48" s="43"/>
      <c r="L48" s="71">
        <v>2.2799999999999998</v>
      </c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31</v>
      </c>
      <c r="E51" s="9"/>
      <c r="F51" s="19">
        <f>SUM(F44:F50)</f>
        <v>470</v>
      </c>
      <c r="G51" s="19">
        <f t="shared" ref="G51:J51" si="12">SUM(G44:G50)</f>
        <v>14.959999999999999</v>
      </c>
      <c r="H51" s="19">
        <f t="shared" si="12"/>
        <v>10.59</v>
      </c>
      <c r="I51" s="19">
        <f t="shared" si="12"/>
        <v>79.09</v>
      </c>
      <c r="J51" s="19">
        <f t="shared" si="12"/>
        <v>453.17</v>
      </c>
      <c r="K51" s="25"/>
      <c r="L51" s="65">
        <f t="shared" ref="L51" si="13">SUM(L44:L50)</f>
        <v>25.07</v>
      </c>
    </row>
    <row r="52" spans="1:12" ht="15" x14ac:dyDescent="0.25">
      <c r="A52" s="26">
        <f>A44</f>
        <v>1</v>
      </c>
      <c r="B52" s="13">
        <f>B44</f>
        <v>3</v>
      </c>
      <c r="C52" s="10" t="s">
        <v>23</v>
      </c>
      <c r="D52" s="7" t="s">
        <v>24</v>
      </c>
      <c r="E52" s="66" t="s">
        <v>63</v>
      </c>
      <c r="F52" s="67">
        <v>100</v>
      </c>
      <c r="G52" s="67">
        <v>0.9</v>
      </c>
      <c r="H52" s="67">
        <v>10.16</v>
      </c>
      <c r="I52" s="68">
        <v>8.4</v>
      </c>
      <c r="J52" s="67">
        <v>128.12</v>
      </c>
      <c r="K52" s="69">
        <v>69</v>
      </c>
      <c r="L52" s="70">
        <v>1.72</v>
      </c>
    </row>
    <row r="53" spans="1:12" ht="15" x14ac:dyDescent="0.25">
      <c r="A53" s="23"/>
      <c r="B53" s="15"/>
      <c r="C53" s="11"/>
      <c r="D53" s="7" t="s">
        <v>25</v>
      </c>
      <c r="E53" s="60" t="s">
        <v>64</v>
      </c>
      <c r="F53" s="62">
        <v>250</v>
      </c>
      <c r="G53" s="62">
        <v>2.2799999999999998</v>
      </c>
      <c r="H53" s="62">
        <v>7.99</v>
      </c>
      <c r="I53" s="63">
        <v>12.97</v>
      </c>
      <c r="J53" s="62">
        <v>133.33000000000001</v>
      </c>
      <c r="K53" s="64">
        <v>45</v>
      </c>
      <c r="L53" s="71">
        <v>1.98</v>
      </c>
    </row>
    <row r="54" spans="1:12" ht="15" x14ac:dyDescent="0.25">
      <c r="A54" s="23"/>
      <c r="B54" s="15"/>
      <c r="C54" s="11"/>
      <c r="D54" s="7" t="s">
        <v>26</v>
      </c>
      <c r="E54" s="60" t="s">
        <v>65</v>
      </c>
      <c r="F54" s="62">
        <v>200</v>
      </c>
      <c r="G54" s="62">
        <v>2.13</v>
      </c>
      <c r="H54" s="62">
        <v>4.04</v>
      </c>
      <c r="I54" s="63">
        <v>15.53</v>
      </c>
      <c r="J54" s="62">
        <v>106.97</v>
      </c>
      <c r="K54" s="64">
        <v>193</v>
      </c>
      <c r="L54" s="71">
        <v>4.87</v>
      </c>
    </row>
    <row r="55" spans="1:12" ht="15" x14ac:dyDescent="0.25">
      <c r="A55" s="23"/>
      <c r="B55" s="15"/>
      <c r="C55" s="11"/>
      <c r="D55" s="7" t="s">
        <v>27</v>
      </c>
      <c r="E55" s="60" t="s">
        <v>66</v>
      </c>
      <c r="F55" s="62">
        <v>100</v>
      </c>
      <c r="G55" s="62">
        <v>13.3</v>
      </c>
      <c r="H55" s="62">
        <v>14.65</v>
      </c>
      <c r="I55" s="63">
        <v>7.17</v>
      </c>
      <c r="J55" s="62">
        <v>220.94</v>
      </c>
      <c r="K55" s="64">
        <v>164</v>
      </c>
      <c r="L55" s="71">
        <v>53.13</v>
      </c>
    </row>
    <row r="56" spans="1:12" ht="15" x14ac:dyDescent="0.25">
      <c r="A56" s="23"/>
      <c r="B56" s="15"/>
      <c r="C56" s="11"/>
      <c r="D56" s="7" t="s">
        <v>28</v>
      </c>
      <c r="E56" s="60" t="s">
        <v>67</v>
      </c>
      <c r="F56" s="62">
        <v>200</v>
      </c>
      <c r="G56" s="62">
        <v>0.36</v>
      </c>
      <c r="H56" s="62">
        <v>0</v>
      </c>
      <c r="I56" s="63">
        <v>28.17</v>
      </c>
      <c r="J56" s="62">
        <v>109.25</v>
      </c>
      <c r="K56" s="64">
        <v>212</v>
      </c>
      <c r="L56" s="71">
        <v>12.23</v>
      </c>
    </row>
    <row r="57" spans="1:12" ht="15" x14ac:dyDescent="0.25">
      <c r="A57" s="23"/>
      <c r="B57" s="15"/>
      <c r="C57" s="11"/>
      <c r="D57" s="7" t="s">
        <v>29</v>
      </c>
      <c r="E57" s="60" t="s">
        <v>48</v>
      </c>
      <c r="F57" s="62">
        <v>60</v>
      </c>
      <c r="G57" s="62">
        <v>2.4300000000000002</v>
      </c>
      <c r="H57" s="62">
        <v>0.36</v>
      </c>
      <c r="I57" s="63">
        <v>13.98</v>
      </c>
      <c r="J57" s="62">
        <v>67.8</v>
      </c>
      <c r="K57" s="43"/>
      <c r="L57" s="71">
        <v>3.42</v>
      </c>
    </row>
    <row r="58" spans="1:12" ht="15" x14ac:dyDescent="0.25">
      <c r="A58" s="23"/>
      <c r="B58" s="15"/>
      <c r="C58" s="11"/>
      <c r="D58" s="7" t="s">
        <v>30</v>
      </c>
      <c r="E58" s="60" t="s">
        <v>49</v>
      </c>
      <c r="F58" s="62">
        <v>20</v>
      </c>
      <c r="G58" s="62">
        <v>2.92</v>
      </c>
      <c r="H58" s="62">
        <v>0.47</v>
      </c>
      <c r="I58" s="63">
        <v>18.12</v>
      </c>
      <c r="J58" s="62">
        <v>76</v>
      </c>
      <c r="K58" s="43"/>
      <c r="L58" s="71">
        <v>1.36</v>
      </c>
    </row>
    <row r="59" spans="1:12" ht="15" x14ac:dyDescent="0.25">
      <c r="A59" s="23"/>
      <c r="B59" s="15"/>
      <c r="C59" s="11"/>
      <c r="D59" s="6"/>
      <c r="E59" s="72" t="s">
        <v>68</v>
      </c>
      <c r="F59" s="73">
        <v>20</v>
      </c>
      <c r="G59" s="73">
        <v>0.54</v>
      </c>
      <c r="H59" s="73">
        <v>3.67</v>
      </c>
      <c r="I59" s="74">
        <v>5.24</v>
      </c>
      <c r="J59" s="73">
        <v>56.15</v>
      </c>
      <c r="K59" s="43"/>
      <c r="L59" s="75">
        <v>4.6500000000000004</v>
      </c>
    </row>
    <row r="60" spans="1:12" ht="15.75" thickBot="1" x14ac:dyDescent="0.3">
      <c r="A60" s="23"/>
      <c r="B60" s="15"/>
      <c r="C60" s="11"/>
      <c r="D60" s="6"/>
      <c r="E60" s="78" t="s">
        <v>50</v>
      </c>
      <c r="F60" s="79">
        <v>135</v>
      </c>
      <c r="G60" s="79">
        <v>6.55</v>
      </c>
      <c r="H60" s="79">
        <v>8.33</v>
      </c>
      <c r="I60" s="80">
        <v>35.090000000000003</v>
      </c>
      <c r="J60" s="79">
        <v>241.11</v>
      </c>
      <c r="K60" s="43"/>
      <c r="L60" s="81">
        <v>17.57</v>
      </c>
    </row>
    <row r="61" spans="1:12" ht="15" x14ac:dyDescent="0.25">
      <c r="A61" s="24"/>
      <c r="B61" s="17"/>
      <c r="C61" s="8"/>
      <c r="D61" s="18" t="s">
        <v>31</v>
      </c>
      <c r="E61" s="9"/>
      <c r="F61" s="19">
        <f>SUM(F52:F60)</f>
        <v>1085</v>
      </c>
      <c r="G61" s="19">
        <f t="shared" ref="G61" si="14">SUM(G52:G60)</f>
        <v>31.41</v>
      </c>
      <c r="H61" s="19">
        <f t="shared" ref="H61" si="15">SUM(H52:H60)</f>
        <v>49.669999999999995</v>
      </c>
      <c r="I61" s="19">
        <f t="shared" ref="I61" si="16">SUM(I52:I60)</f>
        <v>144.67000000000002</v>
      </c>
      <c r="J61" s="19">
        <f t="shared" ref="J61:L61" si="17">SUM(J52:J60)</f>
        <v>1139.67</v>
      </c>
      <c r="K61" s="25"/>
      <c r="L61" s="19">
        <f t="shared" si="17"/>
        <v>100.93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1555</v>
      </c>
      <c r="G62" s="32">
        <f t="shared" ref="G62" si="18">G51+G61</f>
        <v>46.37</v>
      </c>
      <c r="H62" s="32">
        <f t="shared" ref="H62" si="19">H51+H61</f>
        <v>60.259999999999991</v>
      </c>
      <c r="I62" s="32">
        <f t="shared" ref="I62" si="20">I51+I61</f>
        <v>223.76000000000002</v>
      </c>
      <c r="J62" s="32">
        <f t="shared" ref="J62:L62" si="21">J51+J61</f>
        <v>1592.8400000000001</v>
      </c>
      <c r="K62" s="32"/>
      <c r="L62" s="32">
        <f t="shared" si="21"/>
        <v>126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76" t="s">
        <v>69</v>
      </c>
      <c r="F63" s="56">
        <v>200</v>
      </c>
      <c r="G63" s="56">
        <v>21.94</v>
      </c>
      <c r="H63" s="56">
        <v>19.53</v>
      </c>
      <c r="I63" s="57">
        <v>45.46</v>
      </c>
      <c r="J63" s="56">
        <v>448.15</v>
      </c>
      <c r="K63" s="58">
        <v>141</v>
      </c>
      <c r="L63" s="59">
        <v>69.64</v>
      </c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64"/>
      <c r="L64" s="42"/>
    </row>
    <row r="65" spans="1:12" ht="15" x14ac:dyDescent="0.25">
      <c r="A65" s="23"/>
      <c r="B65" s="15"/>
      <c r="C65" s="11"/>
      <c r="D65" s="7" t="s">
        <v>22</v>
      </c>
      <c r="E65" s="60" t="s">
        <v>40</v>
      </c>
      <c r="F65" s="62">
        <v>200</v>
      </c>
      <c r="G65" s="62">
        <v>3.77</v>
      </c>
      <c r="H65" s="62">
        <v>3.93</v>
      </c>
      <c r="I65" s="63">
        <v>25.95</v>
      </c>
      <c r="J65" s="62">
        <v>153.91999999999999</v>
      </c>
      <c r="K65" s="77">
        <v>207</v>
      </c>
      <c r="L65" s="71">
        <v>18.920000000000002</v>
      </c>
    </row>
    <row r="66" spans="1:12" ht="15" x14ac:dyDescent="0.25">
      <c r="A66" s="23"/>
      <c r="B66" s="15"/>
      <c r="C66" s="11"/>
      <c r="D66" s="7" t="s">
        <v>30</v>
      </c>
      <c r="E66" s="60" t="s">
        <v>49</v>
      </c>
      <c r="F66" s="62">
        <v>20</v>
      </c>
      <c r="G66" s="62">
        <v>2.92</v>
      </c>
      <c r="H66" s="62">
        <v>0.47</v>
      </c>
      <c r="I66" s="63">
        <v>18.12</v>
      </c>
      <c r="J66" s="62">
        <v>76</v>
      </c>
      <c r="K66" s="43"/>
      <c r="L66" s="71">
        <v>1.36</v>
      </c>
    </row>
    <row r="67" spans="1:12" ht="15" x14ac:dyDescent="0.25">
      <c r="A67" s="23"/>
      <c r="B67" s="15"/>
      <c r="C67" s="11"/>
      <c r="D67" s="7" t="s">
        <v>29</v>
      </c>
      <c r="E67" s="60" t="s">
        <v>48</v>
      </c>
      <c r="F67" s="62">
        <v>40</v>
      </c>
      <c r="G67" s="62">
        <v>2.4300000000000002</v>
      </c>
      <c r="H67" s="62">
        <v>0.36</v>
      </c>
      <c r="I67" s="63">
        <v>13.98</v>
      </c>
      <c r="J67" s="62">
        <v>67.8</v>
      </c>
      <c r="K67" s="43"/>
      <c r="L67" s="71">
        <v>2.2799999999999998</v>
      </c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31</v>
      </c>
      <c r="E70" s="9"/>
      <c r="F70" s="19">
        <f>SUM(F63:F69)</f>
        <v>460</v>
      </c>
      <c r="G70" s="19">
        <f t="shared" ref="G70:J70" si="22">SUM(G63:G69)</f>
        <v>31.060000000000002</v>
      </c>
      <c r="H70" s="19">
        <f t="shared" si="22"/>
        <v>24.29</v>
      </c>
      <c r="I70" s="19">
        <f t="shared" si="22"/>
        <v>103.51</v>
      </c>
      <c r="J70" s="19">
        <f t="shared" si="22"/>
        <v>745.86999999999989</v>
      </c>
      <c r="K70" s="25"/>
      <c r="L70" s="19">
        <f t="shared" ref="L70" si="23">SUM(L63:L69)</f>
        <v>92.2</v>
      </c>
    </row>
    <row r="71" spans="1:12" ht="15" x14ac:dyDescent="0.25">
      <c r="A71" s="26">
        <f>A63</f>
        <v>1</v>
      </c>
      <c r="B71" s="13">
        <f>B63</f>
        <v>4</v>
      </c>
      <c r="C71" s="10" t="s">
        <v>23</v>
      </c>
      <c r="D71" s="7" t="s">
        <v>24</v>
      </c>
      <c r="E71" s="66" t="s">
        <v>70</v>
      </c>
      <c r="F71" s="67">
        <v>100</v>
      </c>
      <c r="G71" s="67">
        <v>0.88</v>
      </c>
      <c r="H71" s="67">
        <v>4.5</v>
      </c>
      <c r="I71" s="68">
        <v>5.76</v>
      </c>
      <c r="J71" s="67">
        <v>99.2</v>
      </c>
      <c r="K71" s="69">
        <v>74</v>
      </c>
      <c r="L71" s="70">
        <v>5.65</v>
      </c>
    </row>
    <row r="72" spans="1:12" ht="15" x14ac:dyDescent="0.25">
      <c r="A72" s="23"/>
      <c r="B72" s="15"/>
      <c r="C72" s="11"/>
      <c r="D72" s="7" t="s">
        <v>25</v>
      </c>
      <c r="E72" s="60" t="s">
        <v>71</v>
      </c>
      <c r="F72" s="62">
        <v>250</v>
      </c>
      <c r="G72" s="62">
        <v>3.82</v>
      </c>
      <c r="H72" s="62">
        <v>5.99</v>
      </c>
      <c r="I72" s="63">
        <v>12.22</v>
      </c>
      <c r="J72" s="62">
        <v>119.03</v>
      </c>
      <c r="K72" s="64">
        <v>61</v>
      </c>
      <c r="L72" s="71">
        <v>2.9</v>
      </c>
    </row>
    <row r="73" spans="1:12" ht="15" x14ac:dyDescent="0.25">
      <c r="A73" s="23"/>
      <c r="B73" s="15"/>
      <c r="C73" s="11"/>
      <c r="D73" s="7" t="s">
        <v>26</v>
      </c>
      <c r="E73" s="60" t="s">
        <v>72</v>
      </c>
      <c r="F73" s="62">
        <v>200</v>
      </c>
      <c r="G73" s="62">
        <v>5.82</v>
      </c>
      <c r="H73" s="62">
        <v>3.62</v>
      </c>
      <c r="I73" s="63">
        <v>30</v>
      </c>
      <c r="J73" s="62">
        <v>175.87</v>
      </c>
      <c r="K73" s="64">
        <v>183</v>
      </c>
      <c r="L73" s="71">
        <v>12.59</v>
      </c>
    </row>
    <row r="74" spans="1:12" ht="15" x14ac:dyDescent="0.25">
      <c r="A74" s="23"/>
      <c r="B74" s="15"/>
      <c r="C74" s="11"/>
      <c r="D74" s="7" t="s">
        <v>27</v>
      </c>
      <c r="E74" s="60" t="s">
        <v>73</v>
      </c>
      <c r="F74" s="62">
        <v>100</v>
      </c>
      <c r="G74" s="62">
        <v>13.3</v>
      </c>
      <c r="H74" s="62">
        <v>14.65</v>
      </c>
      <c r="I74" s="63">
        <v>7.17</v>
      </c>
      <c r="J74" s="62">
        <v>220.94</v>
      </c>
      <c r="K74" s="64">
        <v>189</v>
      </c>
      <c r="L74" s="71">
        <v>42.5</v>
      </c>
    </row>
    <row r="75" spans="1:12" ht="15" x14ac:dyDescent="0.25">
      <c r="A75" s="23"/>
      <c r="B75" s="15"/>
      <c r="C75" s="11"/>
      <c r="D75" s="7" t="s">
        <v>28</v>
      </c>
      <c r="E75" s="60" t="s">
        <v>74</v>
      </c>
      <c r="F75" s="62">
        <v>200</v>
      </c>
      <c r="G75" s="62">
        <v>0.16</v>
      </c>
      <c r="H75" s="62">
        <v>0</v>
      </c>
      <c r="I75" s="63">
        <v>14.99</v>
      </c>
      <c r="J75" s="62">
        <v>60.64</v>
      </c>
      <c r="K75" s="64">
        <v>212</v>
      </c>
      <c r="L75" s="71">
        <v>6.93</v>
      </c>
    </row>
    <row r="76" spans="1:12" ht="15" x14ac:dyDescent="0.25">
      <c r="A76" s="23"/>
      <c r="B76" s="15"/>
      <c r="C76" s="11"/>
      <c r="D76" s="7" t="s">
        <v>29</v>
      </c>
      <c r="E76" s="60" t="s">
        <v>48</v>
      </c>
      <c r="F76" s="62">
        <v>60</v>
      </c>
      <c r="G76" s="62">
        <v>2.4300000000000002</v>
      </c>
      <c r="H76" s="62">
        <v>0.36</v>
      </c>
      <c r="I76" s="63">
        <v>13.98</v>
      </c>
      <c r="J76" s="62">
        <v>67.8</v>
      </c>
      <c r="K76" s="43"/>
      <c r="L76" s="71">
        <v>1.1399999999999999</v>
      </c>
    </row>
    <row r="77" spans="1:12" ht="15" x14ac:dyDescent="0.25">
      <c r="A77" s="23"/>
      <c r="B77" s="15"/>
      <c r="C77" s="11"/>
      <c r="D77" s="7" t="s">
        <v>30</v>
      </c>
      <c r="E77" s="60" t="s">
        <v>49</v>
      </c>
      <c r="F77" s="62">
        <v>20</v>
      </c>
      <c r="G77" s="62">
        <v>2.92</v>
      </c>
      <c r="H77" s="62">
        <v>0.47</v>
      </c>
      <c r="I77" s="63">
        <v>18.12</v>
      </c>
      <c r="J77" s="62">
        <v>76</v>
      </c>
      <c r="K77" s="43"/>
      <c r="L77" s="71">
        <v>4.08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31</v>
      </c>
      <c r="E80" s="9"/>
      <c r="F80" s="19">
        <f>SUM(F71:F79)</f>
        <v>930</v>
      </c>
      <c r="G80" s="19">
        <f t="shared" ref="G80:J80" si="24">SUM(G71:G79)</f>
        <v>29.33</v>
      </c>
      <c r="H80" s="19">
        <f t="shared" si="24"/>
        <v>29.589999999999996</v>
      </c>
      <c r="I80" s="19">
        <f t="shared" si="24"/>
        <v>102.24000000000001</v>
      </c>
      <c r="J80" s="19">
        <f t="shared" si="24"/>
        <v>819.4799999999999</v>
      </c>
      <c r="K80" s="25"/>
      <c r="L80" s="19">
        <v>75.790000000000006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1390</v>
      </c>
      <c r="G81" s="32">
        <f t="shared" ref="G81" si="25">G70+G80</f>
        <v>60.39</v>
      </c>
      <c r="H81" s="32">
        <f t="shared" ref="H81" si="26">H70+H80</f>
        <v>53.879999999999995</v>
      </c>
      <c r="I81" s="32">
        <f t="shared" ref="I81" si="27">I70+I80</f>
        <v>205.75</v>
      </c>
      <c r="J81" s="32">
        <f t="shared" ref="J81:L81" si="28">J70+J80</f>
        <v>1565.35</v>
      </c>
      <c r="K81" s="32"/>
      <c r="L81" s="32">
        <f t="shared" si="28"/>
        <v>167.99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76" t="s">
        <v>75</v>
      </c>
      <c r="F82" s="56">
        <v>210</v>
      </c>
      <c r="G82" s="56">
        <v>6</v>
      </c>
      <c r="H82" s="56">
        <v>9</v>
      </c>
      <c r="I82" s="57">
        <v>25</v>
      </c>
      <c r="J82" s="56">
        <v>207</v>
      </c>
      <c r="K82" s="58">
        <v>117</v>
      </c>
      <c r="L82" s="59">
        <v>19.13</v>
      </c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60" t="s">
        <v>52</v>
      </c>
      <c r="F84" s="62">
        <v>200</v>
      </c>
      <c r="G84" s="62">
        <v>1</v>
      </c>
      <c r="H84" s="62">
        <v>1</v>
      </c>
      <c r="I84" s="63">
        <v>17</v>
      </c>
      <c r="J84" s="62">
        <v>89</v>
      </c>
      <c r="K84" s="43">
        <v>258</v>
      </c>
      <c r="L84" s="71">
        <v>14.57</v>
      </c>
    </row>
    <row r="85" spans="1:12" ht="15" x14ac:dyDescent="0.25">
      <c r="A85" s="23"/>
      <c r="B85" s="15"/>
      <c r="C85" s="11"/>
      <c r="D85" s="7" t="s">
        <v>29</v>
      </c>
      <c r="E85" s="60" t="s">
        <v>41</v>
      </c>
      <c r="F85" s="62">
        <v>40</v>
      </c>
      <c r="G85" s="62">
        <v>2</v>
      </c>
      <c r="H85" s="62">
        <v>0</v>
      </c>
      <c r="I85" s="63">
        <v>14</v>
      </c>
      <c r="J85" s="62">
        <v>68</v>
      </c>
      <c r="K85" s="43"/>
      <c r="L85" s="71">
        <v>2.2799999999999998</v>
      </c>
    </row>
    <row r="86" spans="1:12" ht="15" x14ac:dyDescent="0.25">
      <c r="A86" s="23"/>
      <c r="B86" s="15"/>
      <c r="C86" s="11"/>
      <c r="D86" s="7" t="s">
        <v>30</v>
      </c>
      <c r="E86" s="60" t="s">
        <v>42</v>
      </c>
      <c r="F86" s="62">
        <v>20</v>
      </c>
      <c r="G86" s="62">
        <v>3</v>
      </c>
      <c r="H86" s="62">
        <v>0</v>
      </c>
      <c r="I86" s="63">
        <v>18</v>
      </c>
      <c r="J86" s="62">
        <v>76</v>
      </c>
      <c r="K86" s="43"/>
      <c r="L86" s="71">
        <v>1.36</v>
      </c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31</v>
      </c>
      <c r="E89" s="9"/>
      <c r="F89" s="65">
        <f>SUM(F82:F88)</f>
        <v>470</v>
      </c>
      <c r="G89" s="19">
        <f t="shared" ref="G89:J89" si="29">SUM(G82:G88)</f>
        <v>12</v>
      </c>
      <c r="H89" s="19">
        <f t="shared" si="29"/>
        <v>10</v>
      </c>
      <c r="I89" s="19">
        <f t="shared" si="29"/>
        <v>74</v>
      </c>
      <c r="J89" s="19">
        <f t="shared" si="29"/>
        <v>440</v>
      </c>
      <c r="K89" s="25"/>
      <c r="L89" s="65">
        <f t="shared" ref="L89" si="30">SUM(L82:L88)</f>
        <v>37.340000000000003</v>
      </c>
    </row>
    <row r="90" spans="1:12" ht="15" x14ac:dyDescent="0.25">
      <c r="A90" s="26">
        <f>A82</f>
        <v>1</v>
      </c>
      <c r="B90" s="13">
        <f>B82</f>
        <v>5</v>
      </c>
      <c r="C90" s="10" t="s">
        <v>23</v>
      </c>
      <c r="D90" s="7" t="s">
        <v>24</v>
      </c>
      <c r="E90" s="66" t="s">
        <v>76</v>
      </c>
      <c r="F90" s="67">
        <v>100</v>
      </c>
      <c r="G90" s="67">
        <v>0.5</v>
      </c>
      <c r="H90" s="67">
        <v>0.1</v>
      </c>
      <c r="I90" s="68">
        <v>1.5</v>
      </c>
      <c r="J90" s="67">
        <v>8.5</v>
      </c>
      <c r="K90" s="43"/>
      <c r="L90" s="70">
        <v>1.72</v>
      </c>
    </row>
    <row r="91" spans="1:12" ht="15" x14ac:dyDescent="0.25">
      <c r="A91" s="23"/>
      <c r="B91" s="15"/>
      <c r="C91" s="11"/>
      <c r="D91" s="7" t="s">
        <v>25</v>
      </c>
      <c r="E91" s="60" t="s">
        <v>77</v>
      </c>
      <c r="F91" s="62">
        <v>250</v>
      </c>
      <c r="G91" s="62">
        <v>7</v>
      </c>
      <c r="H91" s="62">
        <v>5</v>
      </c>
      <c r="I91" s="63">
        <v>20</v>
      </c>
      <c r="J91" s="62">
        <v>147</v>
      </c>
      <c r="K91" s="43"/>
      <c r="L91" s="71">
        <v>38.92</v>
      </c>
    </row>
    <row r="92" spans="1:12" ht="15" x14ac:dyDescent="0.25">
      <c r="A92" s="23"/>
      <c r="B92" s="15"/>
      <c r="C92" s="11"/>
      <c r="D92" s="7" t="s">
        <v>26</v>
      </c>
      <c r="E92" s="60" t="s">
        <v>78</v>
      </c>
      <c r="F92" s="62">
        <v>100</v>
      </c>
      <c r="G92" s="62">
        <v>17</v>
      </c>
      <c r="H92" s="62">
        <v>9</v>
      </c>
      <c r="I92" s="63">
        <v>3</v>
      </c>
      <c r="J92" s="62">
        <v>165</v>
      </c>
      <c r="K92" s="43"/>
      <c r="L92" s="71">
        <v>39.799999999999997</v>
      </c>
    </row>
    <row r="93" spans="1:12" ht="15" x14ac:dyDescent="0.25">
      <c r="A93" s="23"/>
      <c r="B93" s="15"/>
      <c r="C93" s="11"/>
      <c r="D93" s="7" t="s">
        <v>27</v>
      </c>
      <c r="E93" s="60" t="s">
        <v>58</v>
      </c>
      <c r="F93" s="62">
        <v>200</v>
      </c>
      <c r="G93" s="62">
        <v>4</v>
      </c>
      <c r="H93" s="62">
        <v>5</v>
      </c>
      <c r="I93" s="63">
        <v>40</v>
      </c>
      <c r="J93" s="62">
        <v>225</v>
      </c>
      <c r="K93" s="43"/>
      <c r="L93" s="71">
        <v>6.32</v>
      </c>
    </row>
    <row r="94" spans="1:12" ht="15" x14ac:dyDescent="0.25">
      <c r="A94" s="23"/>
      <c r="B94" s="15"/>
      <c r="C94" s="11"/>
      <c r="D94" s="7" t="s">
        <v>28</v>
      </c>
      <c r="E94" s="60" t="s">
        <v>60</v>
      </c>
      <c r="F94" s="62">
        <v>200</v>
      </c>
      <c r="G94" s="62">
        <v>1</v>
      </c>
      <c r="H94" s="62">
        <v>0</v>
      </c>
      <c r="I94" s="63">
        <v>28</v>
      </c>
      <c r="J94" s="62">
        <v>114</v>
      </c>
      <c r="K94" s="43"/>
      <c r="L94" s="71">
        <v>5.15</v>
      </c>
    </row>
    <row r="95" spans="1:12" ht="15" x14ac:dyDescent="0.25">
      <c r="A95" s="23"/>
      <c r="B95" s="15"/>
      <c r="C95" s="11"/>
      <c r="D95" s="7" t="s">
        <v>29</v>
      </c>
      <c r="E95" s="60" t="s">
        <v>41</v>
      </c>
      <c r="F95" s="62">
        <v>60</v>
      </c>
      <c r="G95" s="62">
        <v>2</v>
      </c>
      <c r="H95" s="62">
        <v>0</v>
      </c>
      <c r="I95" s="63">
        <v>14</v>
      </c>
      <c r="J95" s="62">
        <v>68</v>
      </c>
      <c r="K95" s="43"/>
      <c r="L95" s="71">
        <v>3.42</v>
      </c>
    </row>
    <row r="96" spans="1:12" ht="15" x14ac:dyDescent="0.25">
      <c r="A96" s="23"/>
      <c r="B96" s="15"/>
      <c r="C96" s="11"/>
      <c r="D96" s="7" t="s">
        <v>30</v>
      </c>
      <c r="E96" s="60" t="s">
        <v>42</v>
      </c>
      <c r="F96" s="62">
        <v>20</v>
      </c>
      <c r="G96" s="62">
        <v>3</v>
      </c>
      <c r="H96" s="62">
        <v>0</v>
      </c>
      <c r="I96" s="63">
        <v>18</v>
      </c>
      <c r="J96" s="62">
        <v>76</v>
      </c>
      <c r="K96" s="43"/>
      <c r="L96" s="71">
        <v>1.36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31</v>
      </c>
      <c r="E99" s="9"/>
      <c r="F99" s="65">
        <f>SUM(F90:F98)</f>
        <v>930</v>
      </c>
      <c r="G99" s="19">
        <f t="shared" ref="G99:J99" si="31">SUM(G90:G98)</f>
        <v>34.5</v>
      </c>
      <c r="H99" s="19">
        <f t="shared" si="31"/>
        <v>19.100000000000001</v>
      </c>
      <c r="I99" s="19">
        <f t="shared" si="31"/>
        <v>124.5</v>
      </c>
      <c r="J99" s="19">
        <f t="shared" si="31"/>
        <v>803.5</v>
      </c>
      <c r="K99" s="25"/>
      <c r="L99" s="65">
        <v>96.69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1400</v>
      </c>
      <c r="G100" s="32">
        <f t="shared" ref="G100" si="32">G89+G99</f>
        <v>46.5</v>
      </c>
      <c r="H100" s="32">
        <f t="shared" ref="H100" si="33">H89+H99</f>
        <v>29.1</v>
      </c>
      <c r="I100" s="32">
        <f t="shared" ref="I100" si="34">I89+I99</f>
        <v>198.5</v>
      </c>
      <c r="J100" s="32">
        <f t="shared" ref="J100:L100" si="35">J89+J99</f>
        <v>1243.5</v>
      </c>
      <c r="K100" s="32"/>
      <c r="L100" s="32">
        <f t="shared" si="35"/>
        <v>134.03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76" t="s">
        <v>79</v>
      </c>
      <c r="F101" s="56">
        <v>210</v>
      </c>
      <c r="G101" s="56">
        <v>7</v>
      </c>
      <c r="H101" s="56">
        <v>8</v>
      </c>
      <c r="I101" s="57">
        <v>33</v>
      </c>
      <c r="J101" s="56">
        <v>241</v>
      </c>
      <c r="K101" s="58">
        <v>114</v>
      </c>
      <c r="L101" s="59">
        <v>14.45</v>
      </c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60" t="s">
        <v>80</v>
      </c>
      <c r="F103" s="62">
        <v>200</v>
      </c>
      <c r="G103" s="62">
        <v>0</v>
      </c>
      <c r="H103" s="62">
        <v>0</v>
      </c>
      <c r="I103" s="63">
        <v>39</v>
      </c>
      <c r="J103" s="62">
        <v>155</v>
      </c>
      <c r="K103" s="82">
        <v>376</v>
      </c>
      <c r="L103" s="71">
        <v>2.75</v>
      </c>
    </row>
    <row r="104" spans="1:12" ht="15" x14ac:dyDescent="0.25">
      <c r="A104" s="23"/>
      <c r="B104" s="15"/>
      <c r="C104" s="11"/>
      <c r="D104" s="7" t="s">
        <v>30</v>
      </c>
      <c r="E104" s="60" t="s">
        <v>42</v>
      </c>
      <c r="F104" s="62">
        <v>20</v>
      </c>
      <c r="G104" s="62">
        <v>3</v>
      </c>
      <c r="H104" s="62">
        <v>0</v>
      </c>
      <c r="I104" s="63">
        <v>18</v>
      </c>
      <c r="J104" s="62">
        <v>76</v>
      </c>
      <c r="K104" s="82"/>
      <c r="L104" s="71">
        <v>1.36</v>
      </c>
    </row>
    <row r="105" spans="1:12" ht="15" x14ac:dyDescent="0.25">
      <c r="A105" s="23"/>
      <c r="B105" s="15"/>
      <c r="C105" s="11"/>
      <c r="D105" s="7" t="s">
        <v>29</v>
      </c>
      <c r="E105" s="60" t="s">
        <v>41</v>
      </c>
      <c r="F105" s="62">
        <v>40</v>
      </c>
      <c r="G105" s="62">
        <v>2</v>
      </c>
      <c r="H105" s="62">
        <v>0</v>
      </c>
      <c r="I105" s="63">
        <v>14</v>
      </c>
      <c r="J105" s="62">
        <v>68</v>
      </c>
      <c r="K105" s="82"/>
      <c r="L105" s="71">
        <v>2.2799999999999998</v>
      </c>
    </row>
    <row r="106" spans="1:12" ht="15" x14ac:dyDescent="0.25">
      <c r="A106" s="23"/>
      <c r="B106" s="15"/>
      <c r="C106" s="11"/>
      <c r="D106" s="6"/>
      <c r="E106" s="60" t="s">
        <v>81</v>
      </c>
      <c r="F106" s="62">
        <v>30</v>
      </c>
      <c r="G106" s="62">
        <v>7</v>
      </c>
      <c r="H106" s="62">
        <v>9</v>
      </c>
      <c r="I106" s="63">
        <v>10</v>
      </c>
      <c r="J106" s="62">
        <v>152</v>
      </c>
      <c r="K106" s="82" t="s">
        <v>82</v>
      </c>
      <c r="L106" s="71">
        <v>16.5</v>
      </c>
    </row>
    <row r="107" spans="1:12" ht="15.75" thickBot="1" x14ac:dyDescent="0.3">
      <c r="A107" s="23"/>
      <c r="B107" s="15"/>
      <c r="C107" s="11"/>
      <c r="D107" s="6"/>
      <c r="E107" s="78" t="s">
        <v>83</v>
      </c>
      <c r="F107" s="79">
        <v>10</v>
      </c>
      <c r="G107" s="79">
        <v>7</v>
      </c>
      <c r="H107" s="79">
        <v>9</v>
      </c>
      <c r="I107" s="80">
        <v>10</v>
      </c>
      <c r="J107" s="79">
        <v>152</v>
      </c>
      <c r="K107" s="83" t="s">
        <v>84</v>
      </c>
      <c r="L107" s="81">
        <v>5.95</v>
      </c>
    </row>
    <row r="108" spans="1:12" ht="15" x14ac:dyDescent="0.25">
      <c r="A108" s="24"/>
      <c r="B108" s="17"/>
      <c r="C108" s="8"/>
      <c r="D108" s="18" t="s">
        <v>31</v>
      </c>
      <c r="E108" s="9"/>
      <c r="F108" s="19">
        <f>SUM(F101:F107)</f>
        <v>510</v>
      </c>
      <c r="G108" s="19">
        <f t="shared" ref="G108:J108" si="36">SUM(G101:G107)</f>
        <v>26</v>
      </c>
      <c r="H108" s="19">
        <f t="shared" si="36"/>
        <v>26</v>
      </c>
      <c r="I108" s="19">
        <f t="shared" si="36"/>
        <v>124</v>
      </c>
      <c r="J108" s="19">
        <f t="shared" si="36"/>
        <v>844</v>
      </c>
      <c r="K108" s="25"/>
      <c r="L108" s="65">
        <f t="shared" ref="L108" si="37">SUM(L101:L107)</f>
        <v>43.290000000000006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23</v>
      </c>
      <c r="D109" s="7" t="s">
        <v>24</v>
      </c>
      <c r="E109" s="66" t="s">
        <v>85</v>
      </c>
      <c r="F109" s="67">
        <v>100</v>
      </c>
      <c r="G109" s="67">
        <v>1</v>
      </c>
      <c r="H109" s="67">
        <v>10</v>
      </c>
      <c r="I109" s="68">
        <v>8</v>
      </c>
      <c r="J109" s="67">
        <v>127</v>
      </c>
      <c r="K109" s="84" t="s">
        <v>86</v>
      </c>
      <c r="L109" s="70">
        <v>1.5</v>
      </c>
    </row>
    <row r="110" spans="1:12" ht="15" x14ac:dyDescent="0.25">
      <c r="A110" s="23"/>
      <c r="B110" s="15"/>
      <c r="C110" s="11"/>
      <c r="D110" s="7" t="s">
        <v>25</v>
      </c>
      <c r="E110" s="60" t="s">
        <v>87</v>
      </c>
      <c r="F110" s="62">
        <v>250</v>
      </c>
      <c r="G110" s="62">
        <v>2</v>
      </c>
      <c r="H110" s="62">
        <v>6</v>
      </c>
      <c r="I110" s="63">
        <v>13</v>
      </c>
      <c r="J110" s="62">
        <v>115</v>
      </c>
      <c r="K110" s="82" t="s">
        <v>88</v>
      </c>
      <c r="L110" s="71">
        <v>12.65</v>
      </c>
    </row>
    <row r="111" spans="1:12" ht="15" x14ac:dyDescent="0.25">
      <c r="A111" s="23"/>
      <c r="B111" s="15"/>
      <c r="C111" s="11"/>
      <c r="D111" s="7" t="s">
        <v>26</v>
      </c>
      <c r="E111" s="60" t="s">
        <v>89</v>
      </c>
      <c r="F111" s="62">
        <v>200</v>
      </c>
      <c r="G111" s="62">
        <v>37</v>
      </c>
      <c r="H111" s="62">
        <v>45</v>
      </c>
      <c r="I111" s="63">
        <v>41</v>
      </c>
      <c r="J111" s="62">
        <v>747</v>
      </c>
      <c r="K111" s="82">
        <v>178</v>
      </c>
      <c r="L111" s="71">
        <v>54.36</v>
      </c>
    </row>
    <row r="112" spans="1:12" ht="15" x14ac:dyDescent="0.25">
      <c r="A112" s="23"/>
      <c r="B112" s="15"/>
      <c r="C112" s="11"/>
      <c r="D112" s="7" t="s">
        <v>27</v>
      </c>
      <c r="E112" s="60"/>
      <c r="F112" s="62"/>
      <c r="G112" s="62"/>
      <c r="H112" s="62"/>
      <c r="I112" s="63"/>
      <c r="J112" s="62"/>
      <c r="K112" s="82"/>
      <c r="L112" s="71"/>
    </row>
    <row r="113" spans="1:12" ht="15" x14ac:dyDescent="0.25">
      <c r="A113" s="23"/>
      <c r="B113" s="15"/>
      <c r="C113" s="11"/>
      <c r="D113" s="7" t="s">
        <v>28</v>
      </c>
      <c r="E113" s="60" t="s">
        <v>47</v>
      </c>
      <c r="F113" s="62">
        <v>200</v>
      </c>
      <c r="G113" s="62">
        <v>0</v>
      </c>
      <c r="H113" s="62">
        <v>0</v>
      </c>
      <c r="I113" s="63">
        <v>23</v>
      </c>
      <c r="J113" s="62">
        <v>92</v>
      </c>
      <c r="K113" s="82">
        <v>69</v>
      </c>
      <c r="L113" s="71">
        <v>9.9499999999999993</v>
      </c>
    </row>
    <row r="114" spans="1:12" ht="15" x14ac:dyDescent="0.25">
      <c r="A114" s="23"/>
      <c r="B114" s="15"/>
      <c r="C114" s="11"/>
      <c r="D114" s="7" t="s">
        <v>29</v>
      </c>
      <c r="E114" s="60" t="s">
        <v>41</v>
      </c>
      <c r="F114" s="62">
        <v>60</v>
      </c>
      <c r="G114" s="62">
        <v>2</v>
      </c>
      <c r="H114" s="62">
        <v>0</v>
      </c>
      <c r="I114" s="63">
        <v>14</v>
      </c>
      <c r="J114" s="62">
        <v>68</v>
      </c>
      <c r="K114" s="82"/>
      <c r="L114" s="71">
        <v>3.42</v>
      </c>
    </row>
    <row r="115" spans="1:12" ht="15" x14ac:dyDescent="0.25">
      <c r="A115" s="23"/>
      <c r="B115" s="15"/>
      <c r="C115" s="11"/>
      <c r="D115" s="7" t="s">
        <v>30</v>
      </c>
      <c r="E115" s="60" t="s">
        <v>42</v>
      </c>
      <c r="F115" s="62">
        <v>20</v>
      </c>
      <c r="G115" s="62">
        <v>3</v>
      </c>
      <c r="H115" s="62">
        <v>0</v>
      </c>
      <c r="I115" s="63">
        <v>18</v>
      </c>
      <c r="J115" s="62">
        <v>76</v>
      </c>
      <c r="K115" s="82"/>
      <c r="L115" s="71">
        <v>1.36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31</v>
      </c>
      <c r="E118" s="9"/>
      <c r="F118" s="19">
        <f>SUM(F109:F117)</f>
        <v>830</v>
      </c>
      <c r="G118" s="19">
        <f t="shared" ref="G118:J118" si="38">SUM(G109:G117)</f>
        <v>45</v>
      </c>
      <c r="H118" s="19">
        <f t="shared" si="38"/>
        <v>61</v>
      </c>
      <c r="I118" s="19">
        <f t="shared" si="38"/>
        <v>117</v>
      </c>
      <c r="J118" s="19">
        <f t="shared" si="38"/>
        <v>1225</v>
      </c>
      <c r="K118" s="25"/>
      <c r="L118" s="19">
        <v>83.24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1340</v>
      </c>
      <c r="G119" s="32">
        <f t="shared" ref="G119" si="39">G108+G118</f>
        <v>71</v>
      </c>
      <c r="H119" s="32">
        <f t="shared" ref="H119" si="40">H108+H118</f>
        <v>87</v>
      </c>
      <c r="I119" s="32">
        <f t="shared" ref="I119" si="41">I108+I118</f>
        <v>241</v>
      </c>
      <c r="J119" s="32">
        <f t="shared" ref="J119:L119" si="42">J108+J118</f>
        <v>2069</v>
      </c>
      <c r="K119" s="32"/>
      <c r="L119" s="32">
        <f t="shared" si="42"/>
        <v>126.53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76" t="s">
        <v>90</v>
      </c>
      <c r="F120" s="56">
        <v>200</v>
      </c>
      <c r="G120" s="56">
        <v>9.5399999999999991</v>
      </c>
      <c r="H120" s="56">
        <v>9.75</v>
      </c>
      <c r="I120" s="57">
        <v>31.68</v>
      </c>
      <c r="J120" s="56">
        <v>247.75</v>
      </c>
      <c r="K120" s="40">
        <v>206</v>
      </c>
      <c r="L120" s="59">
        <v>8.98</v>
      </c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60" t="s">
        <v>62</v>
      </c>
      <c r="F122" s="62">
        <v>200</v>
      </c>
      <c r="G122" s="62">
        <v>7.0000000000000007E-2</v>
      </c>
      <c r="H122" s="62">
        <v>0.01</v>
      </c>
      <c r="I122" s="63">
        <v>15.31</v>
      </c>
      <c r="J122" s="62">
        <v>61.62</v>
      </c>
      <c r="K122" s="43">
        <v>216</v>
      </c>
      <c r="L122" s="71">
        <v>4.75</v>
      </c>
    </row>
    <row r="123" spans="1:12" ht="15" x14ac:dyDescent="0.25">
      <c r="A123" s="14"/>
      <c r="B123" s="15"/>
      <c r="C123" s="11"/>
      <c r="D123" s="7" t="s">
        <v>29</v>
      </c>
      <c r="E123" s="60" t="s">
        <v>41</v>
      </c>
      <c r="F123" s="62">
        <v>40</v>
      </c>
      <c r="G123" s="62">
        <v>2</v>
      </c>
      <c r="H123" s="62">
        <v>0</v>
      </c>
      <c r="I123" s="63">
        <v>14</v>
      </c>
      <c r="J123" s="62">
        <v>68</v>
      </c>
      <c r="K123" s="43"/>
      <c r="L123" s="71">
        <v>2.2799999999999998</v>
      </c>
    </row>
    <row r="124" spans="1:12" ht="15" x14ac:dyDescent="0.25">
      <c r="A124" s="14"/>
      <c r="B124" s="15"/>
      <c r="C124" s="11"/>
      <c r="D124" s="7" t="s">
        <v>30</v>
      </c>
      <c r="E124" s="60" t="s">
        <v>42</v>
      </c>
      <c r="F124" s="62">
        <v>20</v>
      </c>
      <c r="G124" s="62">
        <v>4</v>
      </c>
      <c r="H124" s="62">
        <v>0</v>
      </c>
      <c r="I124" s="63">
        <v>27</v>
      </c>
      <c r="J124" s="62">
        <v>114</v>
      </c>
      <c r="K124" s="43"/>
      <c r="L124" s="71">
        <v>1.36</v>
      </c>
    </row>
    <row r="125" spans="1:12" ht="15" x14ac:dyDescent="0.25">
      <c r="A125" s="14"/>
      <c r="B125" s="15"/>
      <c r="C125" s="11"/>
      <c r="D125" s="6"/>
      <c r="E125" s="60" t="s">
        <v>69</v>
      </c>
      <c r="F125" s="62">
        <v>200</v>
      </c>
      <c r="G125" s="62">
        <v>21.94</v>
      </c>
      <c r="H125" s="62">
        <v>19.53</v>
      </c>
      <c r="I125" s="63">
        <v>45.46</v>
      </c>
      <c r="J125" s="62">
        <v>448.15</v>
      </c>
      <c r="K125" s="43">
        <v>141</v>
      </c>
      <c r="L125" s="71">
        <v>69.64</v>
      </c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31</v>
      </c>
      <c r="E127" s="9"/>
      <c r="F127" s="19">
        <f>SUM(F120:F126)</f>
        <v>660</v>
      </c>
      <c r="G127" s="19">
        <f t="shared" ref="G127:J127" si="43">SUM(G120:G126)</f>
        <v>37.549999999999997</v>
      </c>
      <c r="H127" s="19">
        <f t="shared" si="43"/>
        <v>29.29</v>
      </c>
      <c r="I127" s="19">
        <f t="shared" si="43"/>
        <v>133.45000000000002</v>
      </c>
      <c r="J127" s="19">
        <f t="shared" si="43"/>
        <v>939.52</v>
      </c>
      <c r="K127" s="25"/>
      <c r="L127" s="19">
        <f t="shared" ref="L127" si="44">SUM(L120:L126)</f>
        <v>87.01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23</v>
      </c>
      <c r="D128" s="7" t="s">
        <v>24</v>
      </c>
      <c r="E128" s="66" t="s">
        <v>91</v>
      </c>
      <c r="F128" s="67">
        <v>60</v>
      </c>
      <c r="G128" s="67">
        <v>9</v>
      </c>
      <c r="H128" s="67">
        <v>1</v>
      </c>
      <c r="I128" s="67">
        <v>0</v>
      </c>
      <c r="J128" s="67">
        <v>9</v>
      </c>
      <c r="K128" s="84" t="s">
        <v>92</v>
      </c>
      <c r="L128" s="70">
        <v>7.38</v>
      </c>
    </row>
    <row r="129" spans="1:12" ht="15" x14ac:dyDescent="0.25">
      <c r="A129" s="14"/>
      <c r="B129" s="15"/>
      <c r="C129" s="11"/>
      <c r="D129" s="7" t="s">
        <v>25</v>
      </c>
      <c r="E129" s="60" t="s">
        <v>93</v>
      </c>
      <c r="F129" s="62">
        <v>250</v>
      </c>
      <c r="G129" s="62">
        <v>133</v>
      </c>
      <c r="H129" s="62">
        <v>2</v>
      </c>
      <c r="I129" s="62">
        <v>8</v>
      </c>
      <c r="J129" s="62">
        <v>133</v>
      </c>
      <c r="K129" s="82" t="s">
        <v>94</v>
      </c>
      <c r="L129" s="71">
        <v>5.29</v>
      </c>
    </row>
    <row r="130" spans="1:12" ht="15" x14ac:dyDescent="0.25">
      <c r="A130" s="14"/>
      <c r="B130" s="15"/>
      <c r="C130" s="11"/>
      <c r="D130" s="7" t="s">
        <v>26</v>
      </c>
      <c r="E130" s="60" t="s">
        <v>95</v>
      </c>
      <c r="F130" s="62">
        <v>100</v>
      </c>
      <c r="G130" s="62">
        <v>178</v>
      </c>
      <c r="H130" s="62">
        <v>15</v>
      </c>
      <c r="I130" s="62">
        <v>17</v>
      </c>
      <c r="J130" s="62">
        <v>178</v>
      </c>
      <c r="K130" s="82">
        <v>202</v>
      </c>
      <c r="L130" s="71">
        <v>1.24</v>
      </c>
    </row>
    <row r="131" spans="1:12" ht="15" x14ac:dyDescent="0.25">
      <c r="A131" s="14"/>
      <c r="B131" s="15"/>
      <c r="C131" s="11"/>
      <c r="D131" s="7" t="s">
        <v>27</v>
      </c>
      <c r="E131" s="60" t="s">
        <v>96</v>
      </c>
      <c r="F131" s="62">
        <v>200</v>
      </c>
      <c r="G131" s="62">
        <v>176</v>
      </c>
      <c r="H131" s="62">
        <v>6</v>
      </c>
      <c r="I131" s="62">
        <v>4</v>
      </c>
      <c r="J131" s="62">
        <v>176</v>
      </c>
      <c r="K131" s="82" t="s">
        <v>97</v>
      </c>
      <c r="L131" s="71">
        <v>28.25</v>
      </c>
    </row>
    <row r="132" spans="1:12" ht="15" x14ac:dyDescent="0.25">
      <c r="A132" s="14"/>
      <c r="B132" s="15"/>
      <c r="C132" s="11"/>
      <c r="D132" s="7" t="s">
        <v>28</v>
      </c>
      <c r="E132" s="60" t="s">
        <v>67</v>
      </c>
      <c r="F132" s="62">
        <v>200</v>
      </c>
      <c r="G132" s="62">
        <v>109</v>
      </c>
      <c r="H132" s="62">
        <v>0</v>
      </c>
      <c r="I132" s="62">
        <v>0</v>
      </c>
      <c r="J132" s="62">
        <v>109</v>
      </c>
      <c r="K132" s="82" t="s">
        <v>98</v>
      </c>
      <c r="L132" s="71">
        <v>12.23</v>
      </c>
    </row>
    <row r="133" spans="1:12" ht="15" x14ac:dyDescent="0.25">
      <c r="A133" s="14"/>
      <c r="B133" s="15"/>
      <c r="C133" s="11"/>
      <c r="D133" s="7" t="s">
        <v>29</v>
      </c>
      <c r="E133" s="60" t="s">
        <v>41</v>
      </c>
      <c r="F133" s="62">
        <v>60</v>
      </c>
      <c r="G133" s="62">
        <v>68</v>
      </c>
      <c r="H133" s="62">
        <v>2</v>
      </c>
      <c r="I133" s="62">
        <v>0</v>
      </c>
      <c r="J133" s="62">
        <v>68</v>
      </c>
      <c r="K133" s="82"/>
      <c r="L133" s="71">
        <v>3.42</v>
      </c>
    </row>
    <row r="134" spans="1:12" ht="15" x14ac:dyDescent="0.25">
      <c r="A134" s="14"/>
      <c r="B134" s="15"/>
      <c r="C134" s="11"/>
      <c r="D134" s="7" t="s">
        <v>30</v>
      </c>
      <c r="E134" s="60" t="s">
        <v>42</v>
      </c>
      <c r="F134" s="62">
        <v>20</v>
      </c>
      <c r="G134" s="62">
        <v>114</v>
      </c>
      <c r="H134" s="62">
        <v>4</v>
      </c>
      <c r="I134" s="62">
        <v>0</v>
      </c>
      <c r="J134" s="62">
        <v>114</v>
      </c>
      <c r="K134" s="82"/>
      <c r="L134" s="71">
        <v>1.36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31</v>
      </c>
      <c r="E137" s="9"/>
      <c r="F137" s="19">
        <f>SUM(F128:F136)</f>
        <v>890</v>
      </c>
      <c r="G137" s="19">
        <f t="shared" ref="G137:J137" si="45">SUM(G128:G136)</f>
        <v>787</v>
      </c>
      <c r="H137" s="19">
        <f t="shared" si="45"/>
        <v>30</v>
      </c>
      <c r="I137" s="19">
        <f t="shared" si="45"/>
        <v>29</v>
      </c>
      <c r="J137" s="19">
        <f t="shared" si="45"/>
        <v>787</v>
      </c>
      <c r="K137" s="25"/>
      <c r="L137" s="19">
        <v>59.17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1550</v>
      </c>
      <c r="G138" s="32">
        <f t="shared" ref="G138" si="46">G127+G137</f>
        <v>824.55</v>
      </c>
      <c r="H138" s="32">
        <f t="shared" ref="H138" si="47">H127+H137</f>
        <v>59.29</v>
      </c>
      <c r="I138" s="32">
        <f t="shared" ref="I138" si="48">I127+I137</f>
        <v>162.45000000000002</v>
      </c>
      <c r="J138" s="32">
        <f t="shared" ref="J138:L138" si="49">J127+J137</f>
        <v>1726.52</v>
      </c>
      <c r="K138" s="32"/>
      <c r="L138" s="32">
        <f t="shared" si="49"/>
        <v>146.18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76" t="s">
        <v>99</v>
      </c>
      <c r="F139" s="56">
        <v>200</v>
      </c>
      <c r="G139" s="56">
        <v>5.82</v>
      </c>
      <c r="H139" s="56">
        <v>9.02</v>
      </c>
      <c r="I139" s="57">
        <v>1.52</v>
      </c>
      <c r="J139" s="56">
        <v>240</v>
      </c>
      <c r="K139" s="58">
        <v>132</v>
      </c>
      <c r="L139" s="59">
        <v>10</v>
      </c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64">
        <v>270</v>
      </c>
      <c r="L140" s="42"/>
    </row>
    <row r="141" spans="1:12" ht="15" x14ac:dyDescent="0.25">
      <c r="A141" s="23"/>
      <c r="B141" s="15"/>
      <c r="C141" s="11"/>
      <c r="D141" s="7" t="s">
        <v>22</v>
      </c>
      <c r="E141" s="60" t="s">
        <v>40</v>
      </c>
      <c r="F141" s="62">
        <v>200</v>
      </c>
      <c r="G141" s="62">
        <v>4</v>
      </c>
      <c r="H141" s="62">
        <v>4</v>
      </c>
      <c r="I141" s="63">
        <v>26</v>
      </c>
      <c r="J141" s="62">
        <v>154</v>
      </c>
      <c r="K141" s="64">
        <v>229</v>
      </c>
      <c r="L141" s="71">
        <v>13.51</v>
      </c>
    </row>
    <row r="142" spans="1:12" ht="15.75" customHeight="1" x14ac:dyDescent="0.25">
      <c r="A142" s="23"/>
      <c r="B142" s="15"/>
      <c r="C142" s="11"/>
      <c r="D142" s="7"/>
      <c r="E142" s="60" t="s">
        <v>100</v>
      </c>
      <c r="F142" s="62">
        <v>40</v>
      </c>
      <c r="G142" s="62">
        <v>2.98</v>
      </c>
      <c r="H142" s="62">
        <v>3.81</v>
      </c>
      <c r="I142" s="63">
        <v>7</v>
      </c>
      <c r="J142" s="62">
        <v>74.17</v>
      </c>
      <c r="K142" s="43"/>
      <c r="L142" s="71">
        <v>8.9499999999999993</v>
      </c>
    </row>
    <row r="143" spans="1:12" ht="15" x14ac:dyDescent="0.25">
      <c r="A143" s="23"/>
      <c r="B143" s="15"/>
      <c r="C143" s="11"/>
      <c r="D143" s="7" t="s">
        <v>29</v>
      </c>
      <c r="E143" s="60" t="s">
        <v>41</v>
      </c>
      <c r="F143" s="62">
        <v>40</v>
      </c>
      <c r="G143" s="62">
        <v>3</v>
      </c>
      <c r="H143" s="62">
        <v>0</v>
      </c>
      <c r="I143" s="63">
        <v>14</v>
      </c>
      <c r="J143" s="62">
        <v>68</v>
      </c>
      <c r="K143" s="43"/>
      <c r="L143" s="71">
        <v>2.2799999999999998</v>
      </c>
    </row>
    <row r="144" spans="1:12" ht="15" x14ac:dyDescent="0.25">
      <c r="A144" s="23"/>
      <c r="B144" s="15"/>
      <c r="C144" s="11"/>
      <c r="D144" s="7" t="s">
        <v>30</v>
      </c>
      <c r="E144" s="60" t="s">
        <v>42</v>
      </c>
      <c r="F144" s="62">
        <v>20</v>
      </c>
      <c r="G144" s="62">
        <v>3</v>
      </c>
      <c r="H144" s="62">
        <v>0</v>
      </c>
      <c r="I144" s="63">
        <v>18</v>
      </c>
      <c r="J144" s="62">
        <v>76</v>
      </c>
      <c r="K144" s="43"/>
      <c r="L144" s="71">
        <v>1.36</v>
      </c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31</v>
      </c>
      <c r="E146" s="9"/>
      <c r="F146" s="19">
        <f>SUM(F139:F145)</f>
        <v>500</v>
      </c>
      <c r="G146" s="19">
        <f t="shared" ref="G146:J146" si="50">SUM(G139:G145)</f>
        <v>18.8</v>
      </c>
      <c r="H146" s="19">
        <f t="shared" si="50"/>
        <v>16.829999999999998</v>
      </c>
      <c r="I146" s="19">
        <f t="shared" si="50"/>
        <v>66.52</v>
      </c>
      <c r="J146" s="19">
        <f t="shared" si="50"/>
        <v>612.17000000000007</v>
      </c>
      <c r="K146" s="25"/>
      <c r="L146" s="19">
        <f t="shared" ref="L146" si="51">SUM(L139:L145)</f>
        <v>36.099999999999994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23</v>
      </c>
      <c r="D147" s="7" t="s">
        <v>24</v>
      </c>
      <c r="E147" s="66" t="s">
        <v>101</v>
      </c>
      <c r="F147" s="67">
        <v>80</v>
      </c>
      <c r="G147" s="42"/>
      <c r="H147" s="42"/>
      <c r="I147" s="42"/>
      <c r="J147" s="67">
        <v>136.4</v>
      </c>
      <c r="K147" s="84">
        <v>1</v>
      </c>
      <c r="L147" s="70">
        <v>1.7</v>
      </c>
    </row>
    <row r="148" spans="1:12" ht="15" x14ac:dyDescent="0.25">
      <c r="A148" s="23"/>
      <c r="B148" s="15"/>
      <c r="C148" s="11"/>
      <c r="D148" s="7" t="s">
        <v>25</v>
      </c>
      <c r="E148" s="60" t="s">
        <v>102</v>
      </c>
      <c r="F148" s="62">
        <v>250</v>
      </c>
      <c r="G148" s="42"/>
      <c r="H148" s="42"/>
      <c r="I148" s="42"/>
      <c r="J148" s="62">
        <v>97</v>
      </c>
      <c r="K148" s="82" t="s">
        <v>103</v>
      </c>
      <c r="L148" s="71">
        <v>5.29</v>
      </c>
    </row>
    <row r="149" spans="1:12" ht="15" x14ac:dyDescent="0.25">
      <c r="A149" s="23"/>
      <c r="B149" s="15"/>
      <c r="C149" s="11"/>
      <c r="D149" s="7" t="s">
        <v>26</v>
      </c>
      <c r="E149" s="60" t="s">
        <v>104</v>
      </c>
      <c r="F149" s="62">
        <v>100</v>
      </c>
      <c r="G149" s="42"/>
      <c r="H149" s="42"/>
      <c r="I149" s="42"/>
      <c r="J149" s="62">
        <v>206</v>
      </c>
      <c r="K149" s="82">
        <v>164</v>
      </c>
      <c r="L149" s="71">
        <v>53.12</v>
      </c>
    </row>
    <row r="150" spans="1:12" ht="15" x14ac:dyDescent="0.25">
      <c r="A150" s="23"/>
      <c r="B150" s="15"/>
      <c r="C150" s="11"/>
      <c r="D150" s="7" t="s">
        <v>27</v>
      </c>
      <c r="E150" s="60" t="s">
        <v>105</v>
      </c>
      <c r="F150" s="62">
        <v>150</v>
      </c>
      <c r="G150" s="42"/>
      <c r="H150" s="42"/>
      <c r="I150" s="42"/>
      <c r="J150" s="62">
        <v>147</v>
      </c>
      <c r="K150" s="82">
        <v>183</v>
      </c>
      <c r="L150" s="71">
        <v>9.5399999999999991</v>
      </c>
    </row>
    <row r="151" spans="1:12" ht="15" x14ac:dyDescent="0.25">
      <c r="A151" s="23"/>
      <c r="B151" s="15"/>
      <c r="C151" s="11"/>
      <c r="D151" s="7" t="s">
        <v>28</v>
      </c>
      <c r="E151" s="60" t="s">
        <v>47</v>
      </c>
      <c r="F151" s="62">
        <v>200</v>
      </c>
      <c r="G151" s="42"/>
      <c r="H151" s="42"/>
      <c r="I151" s="42"/>
      <c r="J151" s="62">
        <v>59</v>
      </c>
      <c r="K151" s="82" t="s">
        <v>106</v>
      </c>
      <c r="L151" s="71">
        <v>9.9499999999999993</v>
      </c>
    </row>
    <row r="152" spans="1:12" ht="15" x14ac:dyDescent="0.25">
      <c r="A152" s="23"/>
      <c r="B152" s="15"/>
      <c r="C152" s="11"/>
      <c r="D152" s="7" t="s">
        <v>29</v>
      </c>
      <c r="E152" s="60" t="s">
        <v>41</v>
      </c>
      <c r="F152" s="62">
        <v>60</v>
      </c>
      <c r="G152" s="42"/>
      <c r="H152" s="42"/>
      <c r="I152" s="42"/>
      <c r="J152" s="62">
        <v>68</v>
      </c>
      <c r="K152" s="82"/>
      <c r="L152" s="71">
        <v>3.42</v>
      </c>
    </row>
    <row r="153" spans="1:12" ht="15" x14ac:dyDescent="0.25">
      <c r="A153" s="23"/>
      <c r="B153" s="15"/>
      <c r="C153" s="11"/>
      <c r="D153" s="7" t="s">
        <v>30</v>
      </c>
      <c r="E153" s="60" t="s">
        <v>42</v>
      </c>
      <c r="F153" s="62">
        <v>20</v>
      </c>
      <c r="G153" s="42"/>
      <c r="H153" s="42"/>
      <c r="I153" s="42"/>
      <c r="J153" s="62">
        <v>76</v>
      </c>
      <c r="K153" s="82"/>
      <c r="L153" s="71">
        <v>1.36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31</v>
      </c>
      <c r="E156" s="9"/>
      <c r="F156" s="65">
        <f>SUM(F147:F155)</f>
        <v>860</v>
      </c>
      <c r="G156" s="19">
        <f t="shared" ref="G156:J156" si="52">SUM(G147:G155)</f>
        <v>0</v>
      </c>
      <c r="H156" s="19">
        <f t="shared" si="52"/>
        <v>0</v>
      </c>
      <c r="I156" s="19">
        <f t="shared" si="52"/>
        <v>0</v>
      </c>
      <c r="J156" s="19">
        <f t="shared" si="52"/>
        <v>789.4</v>
      </c>
      <c r="K156" s="25"/>
      <c r="L156" s="65">
        <v>84.38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1360</v>
      </c>
      <c r="G157" s="32">
        <f t="shared" ref="G157" si="53">G146+G156</f>
        <v>18.8</v>
      </c>
      <c r="H157" s="32">
        <f t="shared" ref="H157" si="54">H146+H156</f>
        <v>16.829999999999998</v>
      </c>
      <c r="I157" s="32">
        <f t="shared" ref="I157" si="55">I146+I156</f>
        <v>66.52</v>
      </c>
      <c r="J157" s="32">
        <f t="shared" ref="J157:L157" si="56">J146+J156</f>
        <v>1401.5700000000002</v>
      </c>
      <c r="K157" s="32"/>
      <c r="L157" s="32">
        <f t="shared" si="56"/>
        <v>120.47999999999999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76" t="s">
        <v>107</v>
      </c>
      <c r="F158" s="85">
        <v>210</v>
      </c>
      <c r="G158" s="56">
        <v>4</v>
      </c>
      <c r="H158" s="56">
        <v>6</v>
      </c>
      <c r="I158" s="57">
        <v>20</v>
      </c>
      <c r="J158" s="56">
        <v>189</v>
      </c>
      <c r="K158" s="58">
        <v>108</v>
      </c>
      <c r="L158" s="59">
        <v>15.23</v>
      </c>
    </row>
    <row r="159" spans="1:12" ht="15" x14ac:dyDescent="0.25">
      <c r="A159" s="23"/>
      <c r="B159" s="15"/>
      <c r="C159" s="11"/>
      <c r="D159" s="6"/>
      <c r="E159" s="41"/>
      <c r="F159" s="61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60" t="s">
        <v>52</v>
      </c>
      <c r="F160" s="61">
        <v>200</v>
      </c>
      <c r="G160" s="62">
        <v>1</v>
      </c>
      <c r="H160" s="62">
        <v>2</v>
      </c>
      <c r="I160" s="63">
        <v>22</v>
      </c>
      <c r="J160" s="62">
        <v>116</v>
      </c>
      <c r="K160" s="64">
        <v>258</v>
      </c>
      <c r="L160" s="71">
        <v>16.420000000000002</v>
      </c>
    </row>
    <row r="161" spans="1:12" ht="15" x14ac:dyDescent="0.25">
      <c r="A161" s="23"/>
      <c r="B161" s="15"/>
      <c r="C161" s="11"/>
      <c r="D161" s="7" t="s">
        <v>29</v>
      </c>
      <c r="E161" s="60" t="s">
        <v>41</v>
      </c>
      <c r="F161" s="86">
        <v>40</v>
      </c>
      <c r="G161" s="62">
        <v>3</v>
      </c>
      <c r="H161" s="62">
        <v>0</v>
      </c>
      <c r="I161" s="63">
        <v>14</v>
      </c>
      <c r="J161" s="62">
        <v>68</v>
      </c>
      <c r="K161" s="43"/>
      <c r="L161" s="71">
        <v>2.2799999999999998</v>
      </c>
    </row>
    <row r="162" spans="1:12" ht="15" x14ac:dyDescent="0.25">
      <c r="A162" s="23"/>
      <c r="B162" s="15"/>
      <c r="C162" s="11"/>
      <c r="D162" s="7" t="s">
        <v>30</v>
      </c>
      <c r="E162" s="60" t="s">
        <v>42</v>
      </c>
      <c r="F162" s="86">
        <v>20</v>
      </c>
      <c r="G162" s="62">
        <v>3</v>
      </c>
      <c r="H162" s="62">
        <v>0</v>
      </c>
      <c r="I162" s="63">
        <v>18</v>
      </c>
      <c r="J162" s="62">
        <v>76</v>
      </c>
      <c r="K162" s="43"/>
      <c r="L162" s="71">
        <v>1.36</v>
      </c>
    </row>
    <row r="163" spans="1:12" ht="15" x14ac:dyDescent="0.25">
      <c r="A163" s="23"/>
      <c r="B163" s="15"/>
      <c r="C163" s="11"/>
      <c r="D163" s="6"/>
      <c r="E163" s="60" t="s">
        <v>55</v>
      </c>
      <c r="F163" s="61">
        <v>20</v>
      </c>
      <c r="G163" s="62">
        <v>7</v>
      </c>
      <c r="H163" s="62">
        <v>10</v>
      </c>
      <c r="I163" s="63">
        <v>10</v>
      </c>
      <c r="J163" s="62">
        <v>152</v>
      </c>
      <c r="K163" s="82" t="s">
        <v>82</v>
      </c>
      <c r="L163" s="71">
        <v>11</v>
      </c>
    </row>
    <row r="164" spans="1:12" ht="15" x14ac:dyDescent="0.25">
      <c r="A164" s="23"/>
      <c r="B164" s="15"/>
      <c r="C164" s="11"/>
      <c r="D164" s="6"/>
      <c r="E164" s="41"/>
      <c r="F164" s="61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31</v>
      </c>
      <c r="E165" s="9"/>
      <c r="F165" s="19">
        <f>SUM(F158:F164)</f>
        <v>490</v>
      </c>
      <c r="G165" s="19">
        <f t="shared" ref="G165:J165" si="57">SUM(G158:G164)</f>
        <v>18</v>
      </c>
      <c r="H165" s="19">
        <f t="shared" si="57"/>
        <v>18</v>
      </c>
      <c r="I165" s="19">
        <f t="shared" si="57"/>
        <v>84</v>
      </c>
      <c r="J165" s="19">
        <f t="shared" si="57"/>
        <v>601</v>
      </c>
      <c r="K165" s="25"/>
      <c r="L165" s="19">
        <f t="shared" ref="L165" si="58">SUM(L158:L164)</f>
        <v>46.29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23</v>
      </c>
      <c r="D166" s="7" t="s">
        <v>24</v>
      </c>
      <c r="E166" s="66" t="s">
        <v>108</v>
      </c>
      <c r="F166" s="67">
        <v>60</v>
      </c>
      <c r="G166" s="67">
        <v>1.97</v>
      </c>
      <c r="H166" s="67">
        <v>9.4700000000000006</v>
      </c>
      <c r="I166" s="68">
        <v>14.44</v>
      </c>
      <c r="J166" s="67">
        <v>152.15</v>
      </c>
      <c r="K166" s="84">
        <v>65</v>
      </c>
      <c r="L166" s="70">
        <v>4.8099999999999996</v>
      </c>
    </row>
    <row r="167" spans="1:12" ht="15" x14ac:dyDescent="0.25">
      <c r="A167" s="23"/>
      <c r="B167" s="15"/>
      <c r="C167" s="11"/>
      <c r="D167" s="7" t="s">
        <v>25</v>
      </c>
      <c r="E167" s="60" t="s">
        <v>57</v>
      </c>
      <c r="F167" s="62">
        <v>250</v>
      </c>
      <c r="G167" s="62">
        <v>1</v>
      </c>
      <c r="H167" s="62">
        <v>2</v>
      </c>
      <c r="I167" s="63">
        <v>9</v>
      </c>
      <c r="J167" s="62">
        <v>68</v>
      </c>
      <c r="K167" s="82">
        <v>42</v>
      </c>
      <c r="L167" s="71">
        <v>3.08</v>
      </c>
    </row>
    <row r="168" spans="1:12" ht="15" x14ac:dyDescent="0.25">
      <c r="A168" s="23"/>
      <c r="B168" s="15"/>
      <c r="C168" s="11"/>
      <c r="D168" s="7" t="s">
        <v>26</v>
      </c>
      <c r="E168" s="60" t="s">
        <v>109</v>
      </c>
      <c r="F168" s="62">
        <v>100</v>
      </c>
      <c r="G168" s="62">
        <v>13</v>
      </c>
      <c r="H168" s="62">
        <v>1</v>
      </c>
      <c r="I168" s="63">
        <v>0</v>
      </c>
      <c r="J168" s="62">
        <v>59</v>
      </c>
      <c r="K168" s="82" t="s">
        <v>110</v>
      </c>
      <c r="L168" s="71">
        <v>53.12</v>
      </c>
    </row>
    <row r="169" spans="1:12" ht="15" x14ac:dyDescent="0.25">
      <c r="A169" s="23"/>
      <c r="B169" s="15"/>
      <c r="C169" s="11"/>
      <c r="D169" s="7" t="s">
        <v>27</v>
      </c>
      <c r="E169" s="60" t="s">
        <v>45</v>
      </c>
      <c r="F169" s="62">
        <v>180</v>
      </c>
      <c r="G169" s="62">
        <v>6</v>
      </c>
      <c r="H169" s="62">
        <v>10</v>
      </c>
      <c r="I169" s="63">
        <v>50</v>
      </c>
      <c r="J169" s="62">
        <v>298</v>
      </c>
      <c r="K169" s="82">
        <v>186</v>
      </c>
      <c r="L169" s="71">
        <v>7.12</v>
      </c>
    </row>
    <row r="170" spans="1:12" ht="15" x14ac:dyDescent="0.25">
      <c r="A170" s="23"/>
      <c r="B170" s="15"/>
      <c r="C170" s="11"/>
      <c r="D170" s="7" t="s">
        <v>28</v>
      </c>
      <c r="E170" s="60" t="s">
        <v>111</v>
      </c>
      <c r="F170" s="62">
        <v>200</v>
      </c>
      <c r="G170" s="62">
        <v>1</v>
      </c>
      <c r="H170" s="62">
        <v>0</v>
      </c>
      <c r="I170" s="63">
        <v>27</v>
      </c>
      <c r="J170" s="62">
        <v>110</v>
      </c>
      <c r="K170" s="82">
        <v>284</v>
      </c>
      <c r="L170" s="71">
        <v>7.27</v>
      </c>
    </row>
    <row r="171" spans="1:12" ht="15" x14ac:dyDescent="0.25">
      <c r="A171" s="23"/>
      <c r="B171" s="15"/>
      <c r="C171" s="11"/>
      <c r="D171" s="7" t="s">
        <v>29</v>
      </c>
      <c r="E171" s="60" t="s">
        <v>41</v>
      </c>
      <c r="F171" s="62">
        <v>60</v>
      </c>
      <c r="G171" s="62">
        <v>3</v>
      </c>
      <c r="H171" s="62">
        <v>0</v>
      </c>
      <c r="I171" s="63">
        <v>14</v>
      </c>
      <c r="J171" s="62">
        <v>68</v>
      </c>
      <c r="K171" s="82"/>
      <c r="L171" s="71">
        <v>3.42</v>
      </c>
    </row>
    <row r="172" spans="1:12" ht="15" x14ac:dyDescent="0.25">
      <c r="A172" s="23"/>
      <c r="B172" s="15"/>
      <c r="C172" s="11"/>
      <c r="D172" s="7" t="s">
        <v>30</v>
      </c>
      <c r="E172" s="60" t="s">
        <v>42</v>
      </c>
      <c r="F172" s="62">
        <v>20</v>
      </c>
      <c r="G172" s="62">
        <v>3</v>
      </c>
      <c r="H172" s="62">
        <v>0</v>
      </c>
      <c r="I172" s="63">
        <v>18</v>
      </c>
      <c r="J172" s="62">
        <v>76</v>
      </c>
      <c r="K172" s="82"/>
      <c r="L172" s="71">
        <v>1.36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31</v>
      </c>
      <c r="E175" s="9"/>
      <c r="F175" s="19">
        <f>SUM(F166:F174)</f>
        <v>870</v>
      </c>
      <c r="G175" s="19">
        <f t="shared" ref="G175:J175" si="59">SUM(G166:G174)</f>
        <v>28.97</v>
      </c>
      <c r="H175" s="19">
        <f t="shared" si="59"/>
        <v>22.47</v>
      </c>
      <c r="I175" s="19">
        <f t="shared" si="59"/>
        <v>132.44</v>
      </c>
      <c r="J175" s="19">
        <f t="shared" si="59"/>
        <v>831.15</v>
      </c>
      <c r="K175" s="25"/>
      <c r="L175" s="19">
        <v>80.180000000000007</v>
      </c>
    </row>
    <row r="176" spans="1:12" ht="15.75" thickBot="1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1360</v>
      </c>
      <c r="G176" s="32">
        <f t="shared" ref="G176" si="60">G165+G175</f>
        <v>46.97</v>
      </c>
      <c r="H176" s="32">
        <f t="shared" ref="H176" si="61">H165+H175</f>
        <v>40.47</v>
      </c>
      <c r="I176" s="32">
        <f t="shared" ref="I176" si="62">I165+I175</f>
        <v>216.44</v>
      </c>
      <c r="J176" s="32">
        <f t="shared" ref="J176:L176" si="63">J165+J175</f>
        <v>1432.15</v>
      </c>
      <c r="K176" s="32"/>
      <c r="L176" s="32">
        <f t="shared" si="63"/>
        <v>126.47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76" t="s">
        <v>112</v>
      </c>
      <c r="F177" s="56">
        <v>200</v>
      </c>
      <c r="G177" s="56">
        <v>5</v>
      </c>
      <c r="H177" s="56">
        <v>5</v>
      </c>
      <c r="I177" s="57">
        <v>0</v>
      </c>
      <c r="J177" s="56">
        <v>63</v>
      </c>
      <c r="K177" s="87" t="s">
        <v>113</v>
      </c>
      <c r="L177" s="59">
        <v>40.590000000000003</v>
      </c>
    </row>
    <row r="178" spans="1:12" ht="15" x14ac:dyDescent="0.25">
      <c r="A178" s="23"/>
      <c r="B178" s="15"/>
      <c r="C178" s="11"/>
      <c r="D178" s="6"/>
      <c r="E178" s="66" t="s">
        <v>114</v>
      </c>
      <c r="F178" s="67">
        <v>50</v>
      </c>
      <c r="G178" s="67">
        <v>0</v>
      </c>
      <c r="H178" s="67">
        <v>9</v>
      </c>
      <c r="I178" s="68">
        <v>36</v>
      </c>
      <c r="J178" s="67">
        <v>0</v>
      </c>
      <c r="K178" s="84">
        <v>267</v>
      </c>
      <c r="L178" s="70">
        <v>9</v>
      </c>
    </row>
    <row r="179" spans="1:12" ht="15.75" thickBot="1" x14ac:dyDescent="0.3">
      <c r="A179" s="23"/>
      <c r="B179" s="15"/>
      <c r="C179" s="11"/>
      <c r="D179" s="7" t="s">
        <v>22</v>
      </c>
      <c r="E179" s="60" t="s">
        <v>115</v>
      </c>
      <c r="F179" s="62">
        <v>200</v>
      </c>
      <c r="G179" s="62">
        <v>1</v>
      </c>
      <c r="H179" s="62">
        <v>2</v>
      </c>
      <c r="I179" s="63">
        <v>22</v>
      </c>
      <c r="J179" s="62">
        <v>116</v>
      </c>
      <c r="K179" s="82">
        <v>108</v>
      </c>
      <c r="L179" s="71">
        <v>7.07</v>
      </c>
    </row>
    <row r="180" spans="1:12" ht="15.75" thickBot="1" x14ac:dyDescent="0.3">
      <c r="A180" s="23"/>
      <c r="B180" s="15"/>
      <c r="C180" s="11"/>
      <c r="D180" s="7" t="s">
        <v>29</v>
      </c>
      <c r="E180" s="60" t="s">
        <v>48</v>
      </c>
      <c r="F180" s="62">
        <v>40</v>
      </c>
      <c r="G180" s="62">
        <v>3</v>
      </c>
      <c r="H180" s="62">
        <v>0</v>
      </c>
      <c r="I180" s="63">
        <v>14</v>
      </c>
      <c r="J180" s="62">
        <v>68</v>
      </c>
      <c r="K180" s="87"/>
      <c r="L180" s="71">
        <v>2.2799999999999998</v>
      </c>
    </row>
    <row r="181" spans="1:12" ht="15" x14ac:dyDescent="0.25">
      <c r="A181" s="23"/>
      <c r="B181" s="15"/>
      <c r="C181" s="11"/>
      <c r="D181" s="7" t="s">
        <v>30</v>
      </c>
      <c r="E181" s="60" t="s">
        <v>49</v>
      </c>
      <c r="F181" s="62">
        <v>20</v>
      </c>
      <c r="G181" s="62">
        <v>3</v>
      </c>
      <c r="H181" s="62">
        <v>0</v>
      </c>
      <c r="I181" s="63">
        <v>18</v>
      </c>
      <c r="J181" s="62">
        <v>76</v>
      </c>
      <c r="K181" s="87"/>
      <c r="L181" s="71">
        <v>1.36</v>
      </c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31</v>
      </c>
      <c r="E184" s="9"/>
      <c r="F184" s="19">
        <f>SUM(F177:F183)</f>
        <v>510</v>
      </c>
      <c r="G184" s="19">
        <f t="shared" ref="G184:J184" si="64">SUM(G177:G183)</f>
        <v>12</v>
      </c>
      <c r="H184" s="19">
        <f t="shared" si="64"/>
        <v>16</v>
      </c>
      <c r="I184" s="19">
        <f t="shared" si="64"/>
        <v>90</v>
      </c>
      <c r="J184" s="19">
        <f t="shared" si="64"/>
        <v>323</v>
      </c>
      <c r="K184" s="25"/>
      <c r="L184" s="19">
        <f t="shared" ref="L184" si="65">SUM(L177:L183)</f>
        <v>60.300000000000004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23</v>
      </c>
      <c r="D185" s="7" t="s">
        <v>24</v>
      </c>
      <c r="E185" s="66" t="s">
        <v>116</v>
      </c>
      <c r="F185" s="67">
        <v>60</v>
      </c>
      <c r="G185" s="67">
        <v>1</v>
      </c>
      <c r="H185" s="67">
        <v>10</v>
      </c>
      <c r="I185" s="68">
        <v>12</v>
      </c>
      <c r="J185" s="67">
        <v>142</v>
      </c>
      <c r="K185" s="84">
        <v>5</v>
      </c>
      <c r="L185" s="70">
        <v>1.71</v>
      </c>
    </row>
    <row r="186" spans="1:12" ht="15" x14ac:dyDescent="0.25">
      <c r="A186" s="23"/>
      <c r="B186" s="15"/>
      <c r="C186" s="11"/>
      <c r="D186" s="7" t="s">
        <v>25</v>
      </c>
      <c r="E186" s="60" t="s">
        <v>117</v>
      </c>
      <c r="F186" s="62">
        <v>250</v>
      </c>
      <c r="G186" s="62">
        <v>2</v>
      </c>
      <c r="H186" s="62">
        <v>5</v>
      </c>
      <c r="I186" s="63">
        <v>14</v>
      </c>
      <c r="J186" s="62">
        <v>104</v>
      </c>
      <c r="K186" s="82">
        <v>43</v>
      </c>
      <c r="L186" s="71">
        <v>12.8</v>
      </c>
    </row>
    <row r="187" spans="1:12" ht="15" x14ac:dyDescent="0.25">
      <c r="A187" s="23"/>
      <c r="B187" s="15"/>
      <c r="C187" s="11"/>
      <c r="D187" s="7" t="s">
        <v>26</v>
      </c>
      <c r="E187" s="60" t="s">
        <v>118</v>
      </c>
      <c r="F187" s="62">
        <v>100</v>
      </c>
      <c r="G187" s="62">
        <v>10</v>
      </c>
      <c r="H187" s="62">
        <v>13</v>
      </c>
      <c r="I187" s="63">
        <v>11</v>
      </c>
      <c r="J187" s="62">
        <v>196</v>
      </c>
      <c r="K187" s="82">
        <v>163</v>
      </c>
      <c r="L187" s="71">
        <v>39.200000000000003</v>
      </c>
    </row>
    <row r="188" spans="1:12" ht="15" x14ac:dyDescent="0.25">
      <c r="A188" s="23"/>
      <c r="B188" s="15"/>
      <c r="C188" s="11"/>
      <c r="D188" s="7" t="s">
        <v>27</v>
      </c>
      <c r="E188" s="60" t="s">
        <v>58</v>
      </c>
      <c r="F188" s="62">
        <v>200</v>
      </c>
      <c r="G188" s="62">
        <v>6</v>
      </c>
      <c r="H188" s="62">
        <v>1</v>
      </c>
      <c r="I188" s="63">
        <v>29</v>
      </c>
      <c r="J188" s="62">
        <v>147</v>
      </c>
      <c r="K188" s="82">
        <v>224</v>
      </c>
      <c r="L188" s="71">
        <v>10.52</v>
      </c>
    </row>
    <row r="189" spans="1:12" ht="15" x14ac:dyDescent="0.25">
      <c r="A189" s="23"/>
      <c r="B189" s="15"/>
      <c r="C189" s="11"/>
      <c r="D189" s="7" t="s">
        <v>28</v>
      </c>
      <c r="E189" s="60" t="s">
        <v>67</v>
      </c>
      <c r="F189" s="62">
        <v>200</v>
      </c>
      <c r="G189" s="62">
        <v>0</v>
      </c>
      <c r="H189" s="62">
        <v>0</v>
      </c>
      <c r="I189" s="63">
        <v>28</v>
      </c>
      <c r="J189" s="62">
        <v>114</v>
      </c>
      <c r="K189" s="82" t="s">
        <v>98</v>
      </c>
      <c r="L189" s="71">
        <v>12.23</v>
      </c>
    </row>
    <row r="190" spans="1:12" ht="15" x14ac:dyDescent="0.25">
      <c r="A190" s="23"/>
      <c r="B190" s="15"/>
      <c r="C190" s="11"/>
      <c r="D190" s="7" t="s">
        <v>29</v>
      </c>
      <c r="E190" s="60" t="s">
        <v>48</v>
      </c>
      <c r="F190" s="62">
        <v>60</v>
      </c>
      <c r="G190" s="62">
        <v>3</v>
      </c>
      <c r="H190" s="62">
        <v>0</v>
      </c>
      <c r="I190" s="63">
        <v>14</v>
      </c>
      <c r="J190" s="62">
        <v>68</v>
      </c>
      <c r="K190" s="82"/>
      <c r="L190" s="71">
        <v>3.42</v>
      </c>
    </row>
    <row r="191" spans="1:12" ht="15" x14ac:dyDescent="0.25">
      <c r="A191" s="23"/>
      <c r="B191" s="15"/>
      <c r="C191" s="11"/>
      <c r="D191" s="7" t="s">
        <v>30</v>
      </c>
      <c r="E191" s="60" t="s">
        <v>49</v>
      </c>
      <c r="F191" s="62">
        <v>20</v>
      </c>
      <c r="G191" s="62">
        <v>3</v>
      </c>
      <c r="H191" s="62">
        <v>0</v>
      </c>
      <c r="I191" s="63">
        <v>18</v>
      </c>
      <c r="J191" s="62">
        <v>76</v>
      </c>
      <c r="K191" s="82"/>
      <c r="L191" s="71">
        <v>1.36</v>
      </c>
    </row>
    <row r="192" spans="1:12" ht="15" x14ac:dyDescent="0.25">
      <c r="A192" s="23"/>
      <c r="B192" s="15"/>
      <c r="C192" s="11"/>
      <c r="D192" s="6"/>
      <c r="E192" s="72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31</v>
      </c>
      <c r="E194" s="9"/>
      <c r="F194" s="19">
        <f>SUM(F185:F193)</f>
        <v>890</v>
      </c>
      <c r="G194" s="19">
        <f t="shared" ref="G194:J194" si="66">SUM(G185:G193)</f>
        <v>25</v>
      </c>
      <c r="H194" s="19">
        <f t="shared" si="66"/>
        <v>29</v>
      </c>
      <c r="I194" s="19">
        <f t="shared" si="66"/>
        <v>126</v>
      </c>
      <c r="J194" s="19">
        <f t="shared" si="66"/>
        <v>847</v>
      </c>
      <c r="K194" s="25"/>
      <c r="L194" s="65">
        <v>81.239999999999995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1400</v>
      </c>
      <c r="G195" s="32">
        <f t="shared" ref="G195" si="67">G184+G194</f>
        <v>37</v>
      </c>
      <c r="H195" s="32">
        <f t="shared" ref="H195" si="68">H184+H194</f>
        <v>45</v>
      </c>
      <c r="I195" s="32">
        <f t="shared" ref="I195" si="69">I184+I194</f>
        <v>216</v>
      </c>
      <c r="J195" s="32">
        <f t="shared" ref="J195:L195" si="70">J184+J194</f>
        <v>1170</v>
      </c>
      <c r="K195" s="32"/>
      <c r="L195" s="32">
        <f t="shared" si="70"/>
        <v>141.54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1441.9</v>
      </c>
      <c r="G196" s="34">
        <f t="shared" ref="G196:J196" si="71">(G24+G43+G62+G81+G100+G119+G138+G157+G176+G195)/(IF(G24=0,0,1)+IF(G43=0,0,1)+IF(G62=0,0,1)+IF(G81=0,0,1)+IF(G100=0,0,1)+IF(G119=0,0,1)+IF(G138=0,0,1)+IF(G157=0,0,1)+IF(G176=0,0,1)+IF(G195=0,0,1))</f>
        <v>127.14400000000001</v>
      </c>
      <c r="H196" s="34">
        <f t="shared" si="71"/>
        <v>52.529999999999994</v>
      </c>
      <c r="I196" s="34">
        <f t="shared" si="71"/>
        <v>200.95000000000002</v>
      </c>
      <c r="J196" s="34">
        <f t="shared" si="71"/>
        <v>1565.7069999999999</v>
      </c>
      <c r="K196" s="34"/>
      <c r="L196" s="34">
        <f t="shared" ref="L196" si="72">(L24+L43+L62+L81+L100+L119+L138+L157+L176+L195)/(IF(L24=0,0,1)+IF(L43=0,0,1)+IF(L62=0,0,1)+IF(L81=0,0,1)+IF(L100=0,0,1)+IF(L119=0,0,1)+IF(L138=0,0,1)+IF(L157=0,0,1)+IF(L176=0,0,1)+IF(L195=0,0,1))</f>
        <v>133.94900000000001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2023-10-18T03:59:42Z</dcterms:modified>
</cp:coreProperties>
</file>